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<sst xmlns="http://schemas.openxmlformats.org/spreadsheetml/2006/main" count="1158" uniqueCount="388">
  <si>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</si>
  <si>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</si>
  <si>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</si>
  <si>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</si>
  <si>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</si>
  <si>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</si>
  <si>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</si>
  <si>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</si>
  <si>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</si>
  <si>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</si>
  <si>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</si>
  <si>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</si>
  <si>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</si>
  <si>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</si>
  <si>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</si>
  <si>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</si>
  <si>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</si>
  <si>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</si>
  <si>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</si>
  <si>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</si>
  <si>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</si>
  <si>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</si>
  <si>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</si>
  <si>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</si>
  <si>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</si>
  <si>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</si>
  <si>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</si>
  <si>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</si>
  <si>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</si>
  <si>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</si>
  <si>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</si>
  <si>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</si>
  <si>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</si>
  <si>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</si>
  <si>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</si>
  <si>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</si>
  <si>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</si>
  <si>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</si>
  <si>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</si>
  <si>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</si>
  <si>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</si>
  <si>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</si>
  <si>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</si>
  <si>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</si>
  <si>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</si>
  <si>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</si>
  <si>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</si>
  <si>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</si>
  <si>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</si>
  <si>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</si>
  <si>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</si>
  <si>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</si>
  <si>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</si>
  <si>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</si>
  <si>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</si>
  <si>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</si>
  <si>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</si>
  <si>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</si>
  <si>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</si>
  <si>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</si>
  <si>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</si>
  <si>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</si>
  <si>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</si>
  <si>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</si>
  <si>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</si>
  <si>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</si>
  <si>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</si>
  <si>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</si>
  <si>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</si>
  <si>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</si>
  <si>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</si>
  <si>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</si>
  <si>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</si>
  <si>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</si>
  <si>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</si>
  <si>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</si>
  <si>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</si>
  <si>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</si>
  <si>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</si>
  <si>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</si>
  <si>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</si>
  <si>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</si>
  <si>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</si>
  <si>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</si>
  <si>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</si>
  <si>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</si>
  <si>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</si>
  <si>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</si>
  <si>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</si>
  <si>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</si>
  <si>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</si>
  <si>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</si>
  <si>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</si>
  <si>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</si>
  <si>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</si>
  <si>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</si>
  <si>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</si>
  <si>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</si>
  <si>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</si>
  <si>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</si>
  <si>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</si>
  <si>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</si>
  <si>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</si>
  <si>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</si>
  <si>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</si>
  <si>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</si>
  <si>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</si>
  <si>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</si>
  <si>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</si>
  <si>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</si>
  <si>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</si>
  <si>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</si>
  <si>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</si>
  <si>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</si>
  <si>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</si>
  <si>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</si>
  <si>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</si>
  <si>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</si>
  <si>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</si>
  <si>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</si>
  <si>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</si>
  <si>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</si>
  <si>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</si>
  <si>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</si>
  <si>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</si>
  <si>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</si>
  <si>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</si>
  <si>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</si>
  <si>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</si>
  <si>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</si>
  <si>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</si>
  <si>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</si>
  <si>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</si>
  <si>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</si>
  <si>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</si>
  <si>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</si>
  <si>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</si>
  <si>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</si>
  <si>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</si>
  <si>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</si>
  <si>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</si>
  <si>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</si>
  <si>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</si>
  <si>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</si>
  <si>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</si>
  <si>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</si>
  <si>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</si>
  <si>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</si>
  <si>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</si>
  <si>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</si>
  <si>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</si>
  <si>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</si>
  <si>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</si>
  <si>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</si>
  <si>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</si>
  <si>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</si>
  <si>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</si>
  <si>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</si>
  <si>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</si>
  <si>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</si>
  <si>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</si>
  <si>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</si>
  <si>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</si>
  <si>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</si>
  <si>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</si>
  <si>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</si>
  <si>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</si>
  <si>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</si>
  <si>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</si>
  <si>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</si>
  <si>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</si>
  <si>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</si>
  <si>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</si>
  <si>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</si>
  <si>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</si>
  <si>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</si>
  <si>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</si>
  <si>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</si>
  <si>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</si>
  <si>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</si>
  <si>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</si>
  <si>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</si>
  <si>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</si>
  <si>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</si>
  <si>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</si>
  <si>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</si>
  <si>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</si>
  <si>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</si>
  <si>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</si>
  <si>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</si>
  <si>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</si>
  <si>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</si>
  <si>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</si>
  <si>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</si>
  <si>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</si>
  <si>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</si>
  <si>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</si>
  <si>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</si>
  <si>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</si>
  <si>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</si>
  <si>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</si>
  <si>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</si>
  <si>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</si>
  <si>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</si>
  <si>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</si>
  <si>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</si>
  <si>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</si>
  <si>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</si>
  <si>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</si>
  <si>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</si>
  <si>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</si>
  <si>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</si>
  <si>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</si>
  <si>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</si>
  <si>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</si>
  <si>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</si>
  <si>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</si>
  <si>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</si>
  <si>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</si>
  <si>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</si>
  <si>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</si>
  <si>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</si>
  <si>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</si>
  <si>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</si>
  <si>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</si>
  <si>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</si>
  <si>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</si>
  <si>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</si>
  <si>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</si>
  <si>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</si>
  <si>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</si>
  <si>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</si>
  <si>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</si>
  <si>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</si>
  <si>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</si>
  <si>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</si>
  <si>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</si>
  <si>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</si>
  <si>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</si>
  <si>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</si>
  <si>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</si>
  <si>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</si>
  <si>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</si>
  <si>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</si>
  <si>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</si>
  <si>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</si>
  <si>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</si>
  <si>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</si>
  <si>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</si>
  <si>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</si>
  <si>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</si>
  <si>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</si>
  <si>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</si>
  <si>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</si>
  <si>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</si>
  <si>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</si>
  <si>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</si>
  <si>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</si>
  <si>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</si>
  <si>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</si>
  <si>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</si>
  <si>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</si>
  <si>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</si>
  <si>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</si>
  <si>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</si>
  <si>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</si>
  <si>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</si>
  <si>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</si>
  <si>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</si>
  <si>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</si>
  <si>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</si>
  <si>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</si>
  <si>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</si>
  <si>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</si>
  <si>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</si>
  <si>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</si>
  <si>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</si>
  <si>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</si>
  <si>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</si>
  <si>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</si>
  <si>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</si>
  <si>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</si>
  <si>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</si>
  <si>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</si>
  <si>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</si>
  <si>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</si>
  <si>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</si>
  <si>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</si>
  <si>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</si>
  <si>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</si>
  <si>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</si>
  <si>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</si>
  <si>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</si>
  <si>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</si>
  <si>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</si>
  <si>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</si>
  <si>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</si>
  <si>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</si>
  <si>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</si>
  <si>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</si>
  <si>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</si>
  <si>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</si>
  <si>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</si>
  <si>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</si>
  <si>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</si>
  <si>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</si>
  <si>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</si>
  <si>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</si>
  <si>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</si>
  <si>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</si>
  <si>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</si>
  <si>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</si>
  <si>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</si>
  <si>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</si>
  <si>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</si>
  <si>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</si>
  <si>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</si>
  <si>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</si>
  <si>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</si>
  <si>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</si>
  <si>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</si>
  <si>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</si>
  <si>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</si>
  <si>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</si>
  <si>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</si>
  <si>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</si>
  <si>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</si>
  <si>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</si>
  <si>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</si>
  <si>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</si>
  <si>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</si>
  <si>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</si>
  <si>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</si>
  <si>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</si>
  <si>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</si>
  <si>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</si>
  <si>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</si>
  <si>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</si>
  <si>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</si>
  <si>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</si>
  <si>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</si>
  <si>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</si>
  <si>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</si>
  <si>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</si>
  <si>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</si>
  <si>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</si>
  <si>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</si>
  <si>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</si>
  <si>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</si>
  <si>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</si>
  <si>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</si>
  <si>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</si>
  <si>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</si>
  <si>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</si>
  <si>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</si>
  <si>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</si>
  <si>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</si>
  <si>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</si>
  <si>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</si>
  <si>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</si>
  <si>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</si>
  <si>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</si>
  <si>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</si>
  <si>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</si>
  <si>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</si>
  <si>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</si>
  <si>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</si>
  <si>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п. Осельки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</si>
  <si>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</si>
  <si>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</si>
  <si>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</si>
  <si>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</si>
  <si>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</si>
  <si>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</si>
  <si>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</si>
  <si>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Ленинградская обл., п. Осельки</t>
  </si>
  <si>
    <t>Сметная стоимость проекта в ценах 2024 года с НДС, млн. руб.</t>
  </si>
  <si>
    <t>Новое строительство объектов ЭСХ</t>
  </si>
  <si>
    <t>Год раскрытия информации: 2025 год</t>
  </si>
  <si>
    <t>2026 г.</t>
  </si>
  <si>
    <t>Р/СЗ/47/02/0017</t>
  </si>
  <si>
    <t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t>
  </si>
  <si>
    <t>Показатель увеличения трансформаторной мощности, МВА. Показатель увеличения протяженности линий электропередачи, км.</t>
  </si>
  <si>
    <t>0,50 МВА, 0,270 км.</t>
  </si>
  <si>
    <t>353/3ТП/СЗФ-2023</t>
  </si>
  <si>
    <t>Всеволожский муниципальный район, Лесколовское сельское поселение, п. Осельки, уч. 115, кад. № 47:07:0153001:4345)</t>
  </si>
  <si>
    <t>Строительство БКТП 2х250 кВА, КЛ-10 кВ 0,200 км, КЛ-0,4 кВ 0,070 км</t>
  </si>
  <si>
    <t>БКТП 2х250 кВА, КЛ-10 кВ 0,200 км, КЛ-0,4 кВ 0,070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</si>
</sst>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3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29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0" fontId="32" fillId="2" borderId="15" xfId="2" applyFont="1" applyFill="1" applyBorder="1" applyAlignment="1">
      <alignment horizontal="center" vertical="center" wrapText="1"/>
    </xf>
    <xf numFmtId="0" fontId="32" fillId="2" borderId="15" xfId="2" applyFont="1" applyFill="1" applyBorder="1" applyAlignment="1">
      <alignment vertical="top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/>
    </xf>
    <xf numFmtId="0" fontId="28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4" fillId="0" borderId="0" xfId="1" applyBorder="1"/>
    <xf numFmtId="0" fontId="4" fillId="0" borderId="0" xfId="1"/>
    <xf numFmtId="164" fontId="29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6" fillId="2" borderId="6" xfId="7" applyFont="1" applyFill="1" applyBorder="1" applyAlignment="1">
      <alignment horizontal="center" vertical="center" textRotation="90" wrapText="1"/>
    </xf>
    <xf numFmtId="0" fontId="26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1.42578125" style="105" customWidth="1"/>
    <col min="4" max="4" width="12" style="105" customWidth="1"/>
    <col min="5" max="5" width="14.42578125" style="105" customWidth="1"/>
    <col min="6" max="6" width="36.5703125" style="105" customWidth="1"/>
    <col min="7" max="7" width="20" style="105" customWidth="1"/>
    <col min="8" max="8" width="25.5703125" style="105" customWidth="1"/>
    <col min="9" max="9" width="16.42578125" style="105" customWidth="1"/>
    <col min="10" max="16384" width="9.140625" style="105"/>
  </cols>
  <sheetData>
    <row r="1" spans="1:22" s="87" customFormat="1" ht="18.75" hidden="1" customHeight="1" x14ac:dyDescent="0.2">
      <c r="A1" s="86"/>
      <c r="C1" s="54" t="s">
        <v>0</v>
      </c>
    </row>
    <row r="2" spans="1:22" s="87" customFormat="1" ht="18.75" hidden="1" customHeight="1" x14ac:dyDescent="0.3">
      <c r="A2" s="86"/>
      <c r="C2" s="56" t="s">
        <v>1</v>
      </c>
    </row>
    <row r="3" spans="1:22" s="87" customFormat="1" ht="18.75" hidden="1" x14ac:dyDescent="0.3">
      <c r="A3" s="88"/>
      <c r="C3" s="56" t="s">
        <v>2</v>
      </c>
    </row>
    <row r="4" spans="1:22" s="87" customFormat="1" ht="18.75" x14ac:dyDescent="0.3">
      <c r="A4" s="88"/>
      <c r="H4" s="56"/>
    </row>
    <row r="5" spans="1:22" s="87" customFormat="1" ht="15.75" x14ac:dyDescent="0.25">
      <c r="A5" s="168" t="s">
        <v>378</v>
      </c>
      <c r="B5" s="168"/>
      <c r="C5" s="168"/>
      <c r="D5" s="89"/>
      <c r="E5" s="89"/>
      <c r="F5" s="89"/>
      <c r="G5" s="89"/>
      <c r="H5" s="89"/>
      <c r="I5" s="89"/>
      <c r="J5" s="89"/>
    </row>
    <row r="6" spans="1:22" s="87" customFormat="1" ht="18.75" x14ac:dyDescent="0.3">
      <c r="A6" s="88"/>
      <c r="H6" s="56"/>
    </row>
    <row r="7" spans="1:22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87" customFormat="1" ht="18.75" x14ac:dyDescent="0.2">
      <c r="A8" s="90"/>
      <c r="B8" s="90"/>
      <c r="C8" s="90"/>
      <c r="D8" s="90"/>
      <c r="E8" s="90"/>
      <c r="F8" s="90"/>
      <c r="G8" s="90"/>
      <c r="H8" s="9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2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87" customFormat="1" ht="18.75" x14ac:dyDescent="0.2">
      <c r="A11" s="90"/>
      <c r="B11" s="90"/>
      <c r="C11" s="90"/>
      <c r="D11" s="90"/>
      <c r="E11" s="90"/>
      <c r="F11" s="90"/>
      <c r="G11" s="90"/>
      <c r="H11" s="9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87" customFormat="1" ht="18.75" x14ac:dyDescent="0.2">
      <c r="A12" s="170" t="s">
        <v>380</v>
      </c>
      <c r="B12" s="170"/>
      <c r="C12" s="170"/>
      <c r="D12" s="61"/>
      <c r="E12" s="61"/>
      <c r="F12" s="61"/>
      <c r="G12" s="61"/>
      <c r="H12" s="6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2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92" customFormat="1" ht="15.75" customHeight="1" x14ac:dyDescent="0.2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2" s="93" customFormat="1" ht="63.75" customHeight="1" x14ac:dyDescent="0.2">
      <c r="A15" s="172" t="s">
        <v>381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spans="1:22" s="93" customFormat="1" ht="1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22" s="93" customFormat="1" ht="15" customHeight="1" x14ac:dyDescent="0.2">
      <c r="A18" s="173" t="s">
        <v>7</v>
      </c>
      <c r="B18" s="174"/>
      <c r="C18" s="17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</row>
    <row r="19" spans="1:22" s="93" customFormat="1" ht="15" customHeight="1" x14ac:dyDescent="0.2">
      <c r="A19" s="62"/>
      <c r="B19" s="62"/>
      <c r="C19" s="62"/>
      <c r="D19" s="62"/>
      <c r="E19" s="62"/>
      <c r="F19" s="62"/>
      <c r="G19" s="62"/>
      <c r="H19" s="62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</row>
    <row r="20" spans="1:22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8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9"/>
      <c r="U20" s="99"/>
      <c r="V20" s="99"/>
    </row>
    <row r="21" spans="1:22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8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9"/>
      <c r="U21" s="99"/>
      <c r="V21" s="99"/>
    </row>
    <row r="22" spans="1:22" s="93" customFormat="1" ht="39" customHeight="1" x14ac:dyDescent="0.2">
      <c r="A22" s="100" t="s">
        <v>11</v>
      </c>
      <c r="B22" s="101" t="s">
        <v>12</v>
      </c>
      <c r="C22" s="49" t="s">
        <v>366</v>
      </c>
      <c r="D22" s="98"/>
      <c r="E22" s="98"/>
      <c r="F22" s="98"/>
      <c r="G22" s="98"/>
      <c r="H22" s="98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9"/>
      <c r="U22" s="99"/>
      <c r="V22" s="99"/>
    </row>
    <row r="23" spans="1:22" s="93" customFormat="1" ht="61.5" customHeight="1" x14ac:dyDescent="0.2">
      <c r="A23" s="100" t="s">
        <v>13</v>
      </c>
      <c r="B23" s="102" t="s">
        <v>330</v>
      </c>
      <c r="C23" s="49" t="s">
        <v>382</v>
      </c>
      <c r="D23" s="98"/>
      <c r="E23" s="98"/>
      <c r="F23" s="98"/>
      <c r="G23" s="98"/>
      <c r="H23" s="98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9"/>
      <c r="U23" s="99"/>
      <c r="V23" s="99"/>
    </row>
    <row r="24" spans="1:22" s="93" customFormat="1" ht="22.5" customHeight="1" x14ac:dyDescent="0.2">
      <c r="A24" s="165"/>
      <c r="B24" s="166"/>
      <c r="C24" s="167"/>
      <c r="D24" s="98"/>
      <c r="E24" s="98"/>
      <c r="F24" s="98"/>
      <c r="G24" s="98"/>
      <c r="H24" s="98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9"/>
      <c r="U24" s="99"/>
      <c r="V24" s="99"/>
    </row>
    <row r="25" spans="1:22" s="93" customFormat="1" ht="58.5" customHeight="1" x14ac:dyDescent="0.2">
      <c r="A25" s="100" t="s">
        <v>14</v>
      </c>
      <c r="B25" s="103" t="s">
        <v>15</v>
      </c>
      <c r="C25" s="49" t="s">
        <v>329</v>
      </c>
      <c r="D25" s="98"/>
      <c r="E25" s="98"/>
      <c r="F25" s="98"/>
      <c r="G25" s="98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9"/>
      <c r="T25" s="99"/>
      <c r="U25" s="99"/>
      <c r="V25" s="99"/>
    </row>
    <row r="26" spans="1:22" s="93" customFormat="1" ht="42.75" customHeight="1" x14ac:dyDescent="0.2">
      <c r="A26" s="100" t="s">
        <v>16</v>
      </c>
      <c r="B26" s="103" t="s">
        <v>17</v>
      </c>
      <c r="C26" s="49" t="s">
        <v>334</v>
      </c>
      <c r="D26" s="98"/>
      <c r="E26" s="98"/>
      <c r="F26" s="98"/>
      <c r="G26" s="98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9"/>
      <c r="T26" s="99"/>
      <c r="U26" s="99"/>
      <c r="V26" s="99"/>
    </row>
    <row r="27" spans="1:22" s="93" customFormat="1" ht="51.75" customHeight="1" x14ac:dyDescent="0.2">
      <c r="A27" s="100" t="s">
        <v>18</v>
      </c>
      <c r="B27" s="103" t="s">
        <v>19</v>
      </c>
      <c r="C27" s="49" t="s">
        <v>367</v>
      </c>
      <c r="D27" s="98"/>
      <c r="E27" s="98"/>
      <c r="F27" s="98"/>
      <c r="G27" s="98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9"/>
      <c r="T27" s="99"/>
      <c r="U27" s="99"/>
      <c r="V27" s="99"/>
    </row>
    <row r="28" spans="1:22" s="93" customFormat="1" ht="42.75" customHeight="1" x14ac:dyDescent="0.2">
      <c r="A28" s="100" t="s">
        <v>20</v>
      </c>
      <c r="B28" s="103" t="s">
        <v>21</v>
      </c>
      <c r="C28" s="49" t="s">
        <v>329</v>
      </c>
      <c r="D28" s="98"/>
      <c r="E28" s="98"/>
      <c r="F28" s="98"/>
      <c r="G28" s="98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9"/>
      <c r="T28" s="99"/>
      <c r="U28" s="99"/>
      <c r="V28" s="99"/>
    </row>
    <row r="29" spans="1:22" s="93" customFormat="1" ht="51.75" customHeight="1" x14ac:dyDescent="0.2">
      <c r="A29" s="100" t="s">
        <v>22</v>
      </c>
      <c r="B29" s="103" t="s">
        <v>23</v>
      </c>
      <c r="C29" s="49" t="s">
        <v>329</v>
      </c>
      <c r="D29" s="98"/>
      <c r="E29" s="98"/>
      <c r="F29" s="98"/>
      <c r="G29" s="98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9"/>
      <c r="T29" s="99"/>
      <c r="U29" s="99"/>
      <c r="V29" s="99"/>
    </row>
    <row r="30" spans="1:22" s="93" customFormat="1" ht="51.75" customHeight="1" x14ac:dyDescent="0.2">
      <c r="A30" s="100" t="s">
        <v>24</v>
      </c>
      <c r="B30" s="103" t="s">
        <v>25</v>
      </c>
      <c r="C30" s="49" t="s">
        <v>329</v>
      </c>
      <c r="D30" s="98"/>
      <c r="E30" s="98"/>
      <c r="F30" s="98"/>
      <c r="G30" s="98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9"/>
      <c r="T30" s="99"/>
      <c r="U30" s="99"/>
      <c r="V30" s="99"/>
    </row>
    <row r="31" spans="1:22" s="93" customFormat="1" ht="51.75" customHeight="1" x14ac:dyDescent="0.2">
      <c r="A31" s="100" t="s">
        <v>26</v>
      </c>
      <c r="B31" s="103" t="s">
        <v>27</v>
      </c>
      <c r="C31" s="49" t="s">
        <v>329</v>
      </c>
      <c r="D31" s="98"/>
      <c r="E31" s="98"/>
      <c r="F31" s="98"/>
      <c r="G31" s="98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9"/>
      <c r="T31" s="99"/>
      <c r="U31" s="99"/>
      <c r="V31" s="99"/>
    </row>
    <row r="32" spans="1:22" s="93" customFormat="1" ht="51.75" customHeight="1" x14ac:dyDescent="0.2">
      <c r="A32" s="100" t="s">
        <v>28</v>
      </c>
      <c r="B32" s="103" t="s">
        <v>29</v>
      </c>
      <c r="C32" s="49" t="s">
        <v>329</v>
      </c>
      <c r="D32" s="98"/>
      <c r="E32" s="98"/>
      <c r="F32" s="98"/>
      <c r="G32" s="98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9"/>
      <c r="T32" s="99"/>
      <c r="U32" s="99"/>
      <c r="V32" s="99"/>
    </row>
    <row r="33" spans="1:22" s="93" customFormat="1" ht="101.25" customHeight="1" x14ac:dyDescent="0.2">
      <c r="A33" s="100" t="s">
        <v>30</v>
      </c>
      <c r="B33" s="103" t="s">
        <v>31</v>
      </c>
      <c r="C33" s="49" t="s">
        <v>329</v>
      </c>
      <c r="D33" s="98"/>
      <c r="E33" s="98"/>
      <c r="F33" s="98"/>
      <c r="G33" s="98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9"/>
      <c r="T33" s="99"/>
      <c r="U33" s="99"/>
      <c r="V33" s="99"/>
    </row>
    <row r="34" spans="1:22" ht="111" customHeight="1" x14ac:dyDescent="0.25">
      <c r="A34" s="100" t="s">
        <v>32</v>
      </c>
      <c r="B34" s="103" t="s">
        <v>33</v>
      </c>
      <c r="C34" s="49" t="s">
        <v>329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</row>
    <row r="35" spans="1:22" ht="58.5" customHeight="1" x14ac:dyDescent="0.25">
      <c r="A35" s="100" t="s">
        <v>34</v>
      </c>
      <c r="B35" s="103" t="s">
        <v>35</v>
      </c>
      <c r="C35" s="49" t="s">
        <v>329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</row>
    <row r="36" spans="1:22" ht="51.75" customHeight="1" x14ac:dyDescent="0.25">
      <c r="A36" s="100" t="s">
        <v>36</v>
      </c>
      <c r="B36" s="103" t="s">
        <v>37</v>
      </c>
      <c r="C36" s="49" t="s">
        <v>329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</row>
    <row r="37" spans="1:22" ht="43.5" customHeight="1" x14ac:dyDescent="0.25">
      <c r="A37" s="100" t="s">
        <v>38</v>
      </c>
      <c r="B37" s="103" t="s">
        <v>39</v>
      </c>
      <c r="C37" s="49" t="s">
        <v>329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</row>
    <row r="38" spans="1:22" ht="43.5" customHeight="1" x14ac:dyDescent="0.25">
      <c r="A38" s="100" t="s">
        <v>40</v>
      </c>
      <c r="B38" s="103" t="s">
        <v>41</v>
      </c>
      <c r="C38" s="49" t="s">
        <v>329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</row>
    <row r="39" spans="1:22" ht="23.25" customHeight="1" x14ac:dyDescent="0.25">
      <c r="A39" s="165"/>
      <c r="B39" s="166"/>
      <c r="C39" s="167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</row>
    <row r="40" spans="1:22" ht="63" x14ac:dyDescent="0.25">
      <c r="A40" s="100" t="s">
        <v>42</v>
      </c>
      <c r="B40" s="103" t="s">
        <v>43</v>
      </c>
      <c r="C40" s="49" t="s">
        <v>383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</row>
    <row r="41" spans="1:22" ht="105.75" customHeight="1" x14ac:dyDescent="0.25">
      <c r="A41" s="100" t="s">
        <v>44</v>
      </c>
      <c r="B41" s="103" t="s">
        <v>45</v>
      </c>
      <c r="C41" s="49" t="s">
        <v>329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</row>
    <row r="42" spans="1:22" ht="83.25" customHeight="1" x14ac:dyDescent="0.25">
      <c r="A42" s="100" t="s">
        <v>46</v>
      </c>
      <c r="B42" s="103" t="s">
        <v>47</v>
      </c>
      <c r="C42" s="49" t="s">
        <v>329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</row>
    <row r="43" spans="1:22" ht="186" customHeight="1" x14ac:dyDescent="0.25">
      <c r="A43" s="100" t="s">
        <v>48</v>
      </c>
      <c r="B43" s="103" t="s">
        <v>49</v>
      </c>
      <c r="C43" s="49" t="s">
        <v>329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2" ht="111" customHeight="1" x14ac:dyDescent="0.25">
      <c r="A44" s="100" t="s">
        <v>50</v>
      </c>
      <c r="B44" s="103" t="s">
        <v>51</v>
      </c>
      <c r="C44" s="49" t="s">
        <v>329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  <row r="45" spans="1:22" ht="120" customHeight="1" x14ac:dyDescent="0.25">
      <c r="A45" s="100" t="s">
        <v>52</v>
      </c>
      <c r="B45" s="103" t="s">
        <v>53</v>
      </c>
      <c r="C45" s="49" t="s">
        <v>329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</row>
    <row r="46" spans="1:22" ht="101.25" customHeight="1" x14ac:dyDescent="0.25">
      <c r="A46" s="100" t="s">
        <v>54</v>
      </c>
      <c r="B46" s="103" t="s">
        <v>55</v>
      </c>
      <c r="C46" s="49" t="s">
        <v>329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</row>
    <row r="47" spans="1:22" ht="18.75" customHeight="1" x14ac:dyDescent="0.25">
      <c r="A47" s="165"/>
      <c r="B47" s="166"/>
      <c r="C47" s="167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</row>
    <row r="48" spans="1:22" ht="75.75" customHeight="1" x14ac:dyDescent="0.25">
      <c r="A48" s="100" t="s">
        <v>56</v>
      </c>
      <c r="B48" s="103" t="s">
        <v>57</v>
      </c>
      <c r="C48" s="106">
        <v>16.747393000000002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</row>
    <row r="49" spans="1:22" ht="71.25" customHeight="1" x14ac:dyDescent="0.25">
      <c r="A49" s="100" t="s">
        <v>58</v>
      </c>
      <c r="B49" s="103" t="s">
        <v>59</v>
      </c>
      <c r="C49" s="106">
        <f>C48/1.2</f>
        <v>13.956160833333335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</row>
    <row r="50" spans="1:2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</row>
    <row r="51" spans="1:22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</row>
    <row r="52" spans="1:22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</row>
    <row r="53" spans="1:22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</row>
    <row r="54" spans="1:22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</row>
    <row r="55" spans="1:22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</row>
    <row r="56" spans="1:22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</row>
    <row r="57" spans="1:22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</row>
    <row r="58" spans="1:22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</row>
    <row r="59" spans="1:22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</row>
    <row r="60" spans="1:22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</row>
    <row r="61" spans="1:22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</row>
    <row r="62" spans="1:22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22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</row>
    <row r="64" spans="1:22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</row>
    <row r="65" spans="1:22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</row>
    <row r="66" spans="1:22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</row>
    <row r="67" spans="1:22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</row>
    <row r="68" spans="1:22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</row>
    <row r="69" spans="1:22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</row>
    <row r="70" spans="1:22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</row>
    <row r="71" spans="1:22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</row>
    <row r="72" spans="1:22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</row>
    <row r="73" spans="1:22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</row>
    <row r="74" spans="1:22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</row>
    <row r="75" spans="1:22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</row>
    <row r="76" spans="1:22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</row>
    <row r="77" spans="1:22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</row>
    <row r="78" spans="1:22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</row>
    <row r="79" spans="1:22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</row>
    <row r="80" spans="1:22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</row>
    <row r="81" spans="1:22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</row>
    <row r="82" spans="1:22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</row>
    <row r="83" spans="1:22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</row>
    <row r="84" spans="1:22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</row>
    <row r="85" spans="1:22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</row>
    <row r="86" spans="1:22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</row>
    <row r="87" spans="1:22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</row>
    <row r="88" spans="1:22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</row>
    <row r="89" spans="1:22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</row>
    <row r="90" spans="1:22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</row>
    <row r="91" spans="1:22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</row>
    <row r="92" spans="1:22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</row>
    <row r="93" spans="1:22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</row>
    <row r="94" spans="1:22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</row>
    <row r="95" spans="1:22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</row>
    <row r="96" spans="1:22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22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</row>
    <row r="98" spans="1:22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</row>
    <row r="99" spans="1:22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</row>
    <row r="100" spans="1:22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</row>
    <row r="101" spans="1:22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</row>
    <row r="102" spans="1:22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</row>
    <row r="103" spans="1:22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</row>
    <row r="104" spans="1:22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</row>
    <row r="105" spans="1:22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</row>
    <row r="106" spans="1:22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</row>
    <row r="107" spans="1:22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</row>
    <row r="108" spans="1:22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</row>
    <row r="109" spans="1:22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</row>
    <row r="110" spans="1:22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</row>
    <row r="111" spans="1:22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</row>
    <row r="112" spans="1:22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</row>
    <row r="113" spans="1:22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</row>
    <row r="114" spans="1:22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</row>
    <row r="115" spans="1:22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</row>
    <row r="116" spans="1:22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</row>
    <row r="117" spans="1:22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</row>
    <row r="118" spans="1:22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</row>
    <row r="119" spans="1:22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</row>
    <row r="120" spans="1:22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</row>
    <row r="121" spans="1:22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</row>
    <row r="122" spans="1:22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</row>
    <row r="123" spans="1:22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</row>
    <row r="124" spans="1:22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</row>
    <row r="125" spans="1:22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</row>
    <row r="126" spans="1:22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</row>
    <row r="127" spans="1:22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</row>
    <row r="128" spans="1:22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</row>
    <row r="129" spans="1:22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</row>
    <row r="130" spans="1:22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</row>
    <row r="132" spans="1:22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</row>
    <row r="133" spans="1:22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</row>
    <row r="134" spans="1:22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</row>
    <row r="135" spans="1:22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</row>
    <row r="136" spans="1:22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</row>
    <row r="137" spans="1:22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</row>
    <row r="138" spans="1:22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</row>
    <row r="139" spans="1:22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</row>
    <row r="140" spans="1:22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</row>
    <row r="141" spans="1:22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</row>
    <row r="142" spans="1:22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</row>
    <row r="143" spans="1:22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</row>
    <row r="144" spans="1:22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</row>
    <row r="145" spans="1:22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</row>
    <row r="146" spans="1:22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</row>
    <row r="147" spans="1:22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</row>
    <row r="148" spans="1:22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</row>
    <row r="149" spans="1:22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</row>
    <row r="150" spans="1:22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</row>
    <row r="151" spans="1:22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</row>
    <row r="152" spans="1:22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</row>
    <row r="153" spans="1:22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</row>
    <row r="154" spans="1:22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</row>
    <row r="155" spans="1:22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</row>
    <row r="156" spans="1:22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</row>
    <row r="157" spans="1:22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</row>
    <row r="158" spans="1:22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</row>
    <row r="159" spans="1:22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</row>
    <row r="160" spans="1:22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</row>
    <row r="161" spans="1:22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</row>
    <row r="162" spans="1:22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</row>
    <row r="163" spans="1:22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</row>
    <row r="164" spans="1:22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</row>
    <row r="166" spans="1:22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</row>
    <row r="167" spans="1:22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</row>
    <row r="168" spans="1:22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</row>
    <row r="169" spans="1:22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</row>
    <row r="170" spans="1:22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</row>
    <row r="171" spans="1:22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</row>
    <row r="172" spans="1:22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</row>
    <row r="173" spans="1:22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</row>
    <row r="174" spans="1:22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</row>
    <row r="175" spans="1:22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</row>
    <row r="176" spans="1:22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</row>
    <row r="177" spans="1:22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</row>
    <row r="178" spans="1:22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</row>
    <row r="179" spans="1:22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</row>
    <row r="180" spans="1:22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</row>
    <row r="181" spans="1:22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</row>
    <row r="182" spans="1:22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</row>
    <row r="183" spans="1:22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</row>
    <row r="184" spans="1:22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</row>
    <row r="185" spans="1:22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</row>
    <row r="186" spans="1:22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</row>
    <row r="187" spans="1:22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</row>
    <row r="188" spans="1:22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</row>
    <row r="189" spans="1:22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</row>
    <row r="190" spans="1:22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</row>
    <row r="191" spans="1:22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</row>
    <row r="192" spans="1:22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</row>
    <row r="193" spans="1:22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</row>
    <row r="194" spans="1:22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</row>
    <row r="195" spans="1:22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</row>
    <row r="196" spans="1:22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</row>
    <row r="197" spans="1:22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</row>
    <row r="198" spans="1:22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</row>
    <row r="199" spans="1:22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</row>
    <row r="200" spans="1:22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</row>
    <row r="201" spans="1:22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</row>
    <row r="202" spans="1:22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</row>
    <row r="203" spans="1:22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</row>
    <row r="204" spans="1:22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</row>
    <row r="205" spans="1:22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</row>
    <row r="206" spans="1:22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7" spans="1:22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22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</row>
    <row r="209" spans="1:22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</row>
    <row r="211" spans="1:22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</row>
    <row r="212" spans="1:22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</row>
    <row r="213" spans="1:22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</row>
    <row r="214" spans="1:22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</row>
    <row r="215" spans="1:22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</row>
    <row r="216" spans="1:22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</row>
    <row r="217" spans="1:22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</row>
    <row r="218" spans="1:22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</row>
    <row r="219" spans="1:22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</row>
    <row r="220" spans="1:22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</row>
    <row r="221" spans="1:22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</row>
    <row r="222" spans="1:22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</row>
    <row r="223" spans="1:22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</row>
    <row r="224" spans="1:22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</row>
    <row r="225" spans="1:22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</row>
    <row r="226" spans="1:22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</row>
    <row r="227" spans="1:22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</row>
    <row r="228" spans="1:22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</row>
    <row r="229" spans="1:22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</row>
    <row r="230" spans="1:22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</row>
    <row r="231" spans="1:22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</row>
    <row r="232" spans="1:22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</row>
    <row r="233" spans="1:22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</row>
    <row r="234" spans="1:22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</row>
    <row r="235" spans="1:22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</row>
    <row r="236" spans="1:22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</row>
    <row r="237" spans="1:22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</row>
    <row r="238" spans="1:22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</row>
    <row r="239" spans="1:22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</row>
    <row r="240" spans="1:22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</row>
    <row r="241" spans="1:22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</row>
    <row r="242" spans="1:22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</row>
    <row r="243" spans="1:22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</row>
    <row r="244" spans="1:22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</row>
    <row r="245" spans="1:22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</row>
    <row r="246" spans="1:22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</row>
    <row r="247" spans="1:22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</row>
    <row r="248" spans="1:22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</row>
    <row r="249" spans="1:22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</row>
    <row r="250" spans="1:22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</row>
    <row r="251" spans="1:22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</row>
    <row r="252" spans="1:22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</row>
    <row r="253" spans="1:22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</row>
    <row r="254" spans="1:22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</row>
    <row r="255" spans="1:22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</row>
    <row r="256" spans="1:22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</row>
    <row r="257" spans="1:22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</row>
    <row r="258" spans="1:22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</row>
    <row r="259" spans="1:22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</row>
    <row r="260" spans="1:22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</row>
    <row r="261" spans="1:22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</row>
    <row r="262" spans="1:22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</row>
    <row r="263" spans="1:22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</row>
    <row r="264" spans="1:22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</row>
    <row r="265" spans="1:22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</row>
    <row r="266" spans="1:22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</row>
    <row r="267" spans="1:22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</row>
    <row r="268" spans="1:22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</row>
    <row r="269" spans="1:22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</row>
    <row r="270" spans="1:22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</row>
    <row r="271" spans="1:22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</row>
    <row r="272" spans="1:22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</row>
    <row r="273" spans="1:22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</row>
    <row r="274" spans="1:22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</row>
    <row r="275" spans="1:22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</row>
    <row r="276" spans="1:22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</row>
    <row r="277" spans="1:22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</row>
    <row r="278" spans="1:22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</row>
    <row r="279" spans="1:22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</row>
    <row r="280" spans="1:22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</row>
    <row r="281" spans="1:22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</row>
    <row r="282" spans="1:22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</row>
    <row r="283" spans="1:22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</row>
    <row r="284" spans="1:22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</row>
    <row r="285" spans="1:22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</row>
    <row r="286" spans="1:22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</row>
    <row r="287" spans="1:22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</row>
    <row r="288" spans="1:22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</row>
    <row r="289" spans="1:22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</row>
    <row r="290" spans="1:22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</row>
    <row r="291" spans="1:22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</row>
    <row r="292" spans="1:22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</row>
    <row r="293" spans="1:22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</row>
    <row r="294" spans="1:22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</row>
    <row r="295" spans="1:22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</row>
    <row r="296" spans="1:22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</row>
    <row r="297" spans="1:22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</row>
    <row r="298" spans="1:22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</row>
    <row r="299" spans="1:22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</row>
    <row r="300" spans="1:22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</row>
    <row r="301" spans="1:22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</row>
    <row r="302" spans="1:22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</row>
    <row r="303" spans="1:22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</row>
    <row r="304" spans="1:22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</row>
    <row r="305" spans="1:22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</row>
    <row r="306" spans="1:22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</row>
    <row r="307" spans="1:22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</row>
    <row r="308" spans="1:22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</row>
    <row r="309" spans="1:22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</row>
    <row r="310" spans="1:22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</row>
    <row r="311" spans="1:22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</row>
    <row r="312" spans="1:22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</row>
    <row r="313" spans="1:22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</row>
    <row r="314" spans="1:22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</row>
    <row r="315" spans="1:22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</row>
    <row r="316" spans="1:22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</row>
    <row r="317" spans="1:22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</row>
    <row r="318" spans="1:22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</row>
    <row r="319" spans="1:22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</row>
    <row r="320" spans="1:22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</row>
    <row r="321" spans="1:22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</row>
    <row r="322" spans="1:22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</row>
    <row r="323" spans="1:22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</row>
    <row r="324" spans="1:22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</row>
    <row r="325" spans="1:22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</row>
    <row r="326" spans="1:22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</row>
    <row r="327" spans="1:22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</row>
    <row r="328" spans="1:22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</row>
    <row r="329" spans="1:22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</row>
    <row r="330" spans="1:22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</row>
    <row r="331" spans="1:22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</row>
    <row r="332" spans="1:22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</row>
    <row r="333" spans="1:22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</row>
    <row r="334" spans="1:22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</row>
    <row r="335" spans="1:22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</row>
    <row r="336" spans="1:22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</row>
    <row r="337" spans="1:22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</row>
    <row r="338" spans="1:22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N1" zoomScale="70" zoomScaleNormal="70" workbookViewId="0">
      <selection activeCell="Q20" sqref="Q20"/>
    </sheetView>
  </sheetViews>
  <sheetFormatPr defaultRowHeight="15" x14ac:dyDescent="0.25"/>
  <cols>
    <col min="1" max="1" width="7.42578125" style="153" customWidth="1"/>
    <col min="2" max="2" width="35.28515625" style="153" customWidth="1"/>
    <col min="3" max="3" width="31.140625" style="153" customWidth="1"/>
    <col min="4" max="4" width="25" style="153" customWidth="1"/>
    <col min="5" max="5" width="50" style="153" customWidth="1"/>
    <col min="6" max="6" width="57" style="153" customWidth="1"/>
    <col min="7" max="7" width="57.5703125" style="153" customWidth="1"/>
    <col min="8" max="10" width="20.5703125" style="153" customWidth="1"/>
    <col min="11" max="11" width="16" style="153" customWidth="1"/>
    <col min="12" max="12" width="20.5703125" style="153" customWidth="1"/>
    <col min="13" max="13" width="21.28515625" style="153" customWidth="1"/>
    <col min="14" max="14" width="23.85546875" style="153" customWidth="1"/>
    <col min="15" max="15" width="21" style="153" customWidth="1"/>
    <col min="16" max="16" width="23.85546875" style="153" customWidth="1"/>
    <col min="17" max="17" width="58" style="153" customWidth="1"/>
    <col min="18" max="18" width="27" style="153" customWidth="1"/>
    <col min="19" max="19" width="43" style="153" customWidth="1"/>
    <col min="20" max="16384" width="9.140625" style="15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2" t="str">
        <f>'1. паспорт местоположение'!A5:C5</f>
        <v>Год раскрытия информации: 2025 год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</row>
    <row r="5" spans="1:28" s="2" customFormat="1" ht="15.75" x14ac:dyDescent="0.2">
      <c r="A5" s="6"/>
    </row>
    <row r="6" spans="1:28" s="2" customFormat="1" ht="18.75" x14ac:dyDescent="0.2">
      <c r="A6" s="183" t="s">
        <v>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4" t="str">
        <f>'[1]1. паспорт местоположение'!A9:C9</f>
        <v>Филиал "Северо-Западный" АО "Оборонэнерго"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4" t="str">
        <f>'1. паспорт местоположение'!A12:C12</f>
        <v>Р/СЗ/47/02/0017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11" customFormat="1" ht="15.75" x14ac:dyDescent="0.2">
      <c r="A14" s="184" t="str">
        <f>'1. паспорт местоположение'!A15:C15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s="11" customFormat="1" ht="15" customHeight="1" x14ac:dyDescent="0.2">
      <c r="A15" s="185" t="s">
        <v>6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42"/>
      <c r="U15" s="142"/>
      <c r="V15" s="142"/>
      <c r="W15" s="142"/>
      <c r="X15" s="142"/>
      <c r="Y15" s="142"/>
      <c r="Z15" s="142"/>
      <c r="AA15" s="142"/>
      <c r="AB15" s="142"/>
    </row>
    <row r="16" spans="1:28" s="11" customFormat="1" ht="15" customHeight="1" x14ac:dyDescent="0.2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39"/>
      <c r="U16" s="139"/>
      <c r="V16" s="139"/>
      <c r="W16" s="139"/>
      <c r="X16" s="139"/>
      <c r="Y16" s="139"/>
    </row>
    <row r="17" spans="1:28" s="11" customFormat="1" ht="45.75" customHeight="1" x14ac:dyDescent="0.2">
      <c r="A17" s="178" t="s">
        <v>341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s="11" customFormat="1" ht="15" customHeight="1" x14ac:dyDescent="0.2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39"/>
      <c r="U18" s="139"/>
      <c r="V18" s="139"/>
      <c r="W18" s="139"/>
      <c r="X18" s="139"/>
      <c r="Y18" s="139"/>
    </row>
    <row r="19" spans="1:28" s="11" customFormat="1" ht="54" customHeight="1" x14ac:dyDescent="0.2">
      <c r="A19" s="175" t="s">
        <v>8</v>
      </c>
      <c r="B19" s="175" t="s">
        <v>342</v>
      </c>
      <c r="C19" s="180" t="s">
        <v>343</v>
      </c>
      <c r="D19" s="175" t="s">
        <v>344</v>
      </c>
      <c r="E19" s="175" t="s">
        <v>345</v>
      </c>
      <c r="F19" s="175" t="s">
        <v>346</v>
      </c>
      <c r="G19" s="175" t="s">
        <v>347</v>
      </c>
      <c r="H19" s="175" t="s">
        <v>348</v>
      </c>
      <c r="I19" s="175" t="s">
        <v>349</v>
      </c>
      <c r="J19" s="175" t="s">
        <v>350</v>
      </c>
      <c r="K19" s="175" t="s">
        <v>60</v>
      </c>
      <c r="L19" s="175" t="s">
        <v>351</v>
      </c>
      <c r="M19" s="175" t="s">
        <v>352</v>
      </c>
      <c r="N19" s="175" t="s">
        <v>353</v>
      </c>
      <c r="O19" s="175" t="s">
        <v>354</v>
      </c>
      <c r="P19" s="175" t="s">
        <v>355</v>
      </c>
      <c r="Q19" s="175" t="s">
        <v>356</v>
      </c>
      <c r="R19" s="175"/>
      <c r="S19" s="176" t="s">
        <v>357</v>
      </c>
      <c r="T19" s="139"/>
      <c r="U19" s="139"/>
      <c r="V19" s="139"/>
      <c r="W19" s="139"/>
      <c r="X19" s="139"/>
      <c r="Y19" s="139"/>
    </row>
    <row r="20" spans="1:28" s="11" customFormat="1" ht="180.75" customHeight="1" x14ac:dyDescent="0.2">
      <c r="A20" s="175"/>
      <c r="B20" s="175"/>
      <c r="C20" s="181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44" t="s">
        <v>358</v>
      </c>
      <c r="R20" s="145" t="s">
        <v>359</v>
      </c>
      <c r="S20" s="176"/>
      <c r="T20" s="146"/>
      <c r="U20" s="146"/>
      <c r="V20" s="146"/>
      <c r="W20" s="146"/>
      <c r="X20" s="146"/>
      <c r="Y20" s="146"/>
      <c r="Z20" s="147"/>
      <c r="AA20" s="147"/>
      <c r="AB20" s="147"/>
    </row>
    <row r="21" spans="1:28" s="11" customFormat="1" ht="18.75" x14ac:dyDescent="0.2">
      <c r="A21" s="144">
        <v>1</v>
      </c>
      <c r="B21" s="148">
        <v>2</v>
      </c>
      <c r="C21" s="144">
        <v>3</v>
      </c>
      <c r="D21" s="148">
        <v>4</v>
      </c>
      <c r="E21" s="144">
        <v>5</v>
      </c>
      <c r="F21" s="148">
        <v>6</v>
      </c>
      <c r="G21" s="144">
        <v>7</v>
      </c>
      <c r="H21" s="148">
        <v>8</v>
      </c>
      <c r="I21" s="144">
        <v>9</v>
      </c>
      <c r="J21" s="148">
        <v>10</v>
      </c>
      <c r="K21" s="144">
        <v>11</v>
      </c>
      <c r="L21" s="148">
        <v>12</v>
      </c>
      <c r="M21" s="144">
        <v>13</v>
      </c>
      <c r="N21" s="148">
        <v>14</v>
      </c>
      <c r="O21" s="144">
        <v>15</v>
      </c>
      <c r="P21" s="148">
        <v>16</v>
      </c>
      <c r="Q21" s="144">
        <v>17</v>
      </c>
      <c r="R21" s="148">
        <v>18</v>
      </c>
      <c r="S21" s="144">
        <v>19</v>
      </c>
      <c r="T21" s="146"/>
      <c r="U21" s="146"/>
      <c r="V21" s="146"/>
      <c r="W21" s="146"/>
      <c r="X21" s="146"/>
      <c r="Y21" s="146"/>
      <c r="Z21" s="147"/>
      <c r="AA21" s="147"/>
      <c r="AB21" s="147"/>
    </row>
    <row r="22" spans="1:28" s="151" customFormat="1" ht="107.25" customHeight="1" x14ac:dyDescent="0.3">
      <c r="A22" s="149">
        <v>1</v>
      </c>
      <c r="B22" s="161" t="s">
        <v>384</v>
      </c>
      <c r="C22" s="149" t="s">
        <v>329</v>
      </c>
      <c r="D22" s="149" t="s">
        <v>368</v>
      </c>
      <c r="E22" s="161" t="s">
        <v>385</v>
      </c>
      <c r="F22" s="149" t="s">
        <v>369</v>
      </c>
      <c r="G22" s="149" t="s">
        <v>370</v>
      </c>
      <c r="H22" s="149">
        <v>180</v>
      </c>
      <c r="I22" s="149">
        <v>0</v>
      </c>
      <c r="J22" s="149">
        <v>180</v>
      </c>
      <c r="K22" s="149">
        <v>0.4</v>
      </c>
      <c r="L22" s="149">
        <v>2</v>
      </c>
      <c r="M22" s="149">
        <v>0</v>
      </c>
      <c r="N22" s="149">
        <v>0</v>
      </c>
      <c r="O22" s="149">
        <v>0</v>
      </c>
      <c r="P22" s="149">
        <v>0</v>
      </c>
      <c r="Q22" s="161" t="s">
        <v>386</v>
      </c>
      <c r="R22" s="149" t="s">
        <v>329</v>
      </c>
      <c r="S22" s="149">
        <v>16.75</v>
      </c>
      <c r="T22" s="150"/>
      <c r="U22" s="150"/>
      <c r="V22" s="150"/>
      <c r="W22" s="150"/>
      <c r="X22" s="150"/>
      <c r="Y22" s="150"/>
      <c r="Z22" s="150"/>
      <c r="AA22" s="150"/>
      <c r="AB22" s="150"/>
    </row>
    <row r="23" spans="1:28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</row>
    <row r="24" spans="1:28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</row>
    <row r="25" spans="1:28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</row>
    <row r="26" spans="1:28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</row>
    <row r="27" spans="1:28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</row>
    <row r="28" spans="1:28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</row>
    <row r="29" spans="1:28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</row>
    <row r="30" spans="1:28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</row>
    <row r="31" spans="1:28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</row>
    <row r="32" spans="1:28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</row>
    <row r="33" spans="1:28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</row>
    <row r="34" spans="1:28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</row>
    <row r="35" spans="1:28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</row>
    <row r="36" spans="1:28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</row>
    <row r="37" spans="1:28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28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1:28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</row>
    <row r="40" spans="1:28" x14ac:dyDescent="0.25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</row>
    <row r="41" spans="1:28" x14ac:dyDescent="0.2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</row>
    <row r="42" spans="1:28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</row>
    <row r="43" spans="1:28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</row>
    <row r="44" spans="1:28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</row>
    <row r="45" spans="1:28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</row>
    <row r="46" spans="1:28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</row>
    <row r="47" spans="1:28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</row>
    <row r="48" spans="1:28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</row>
    <row r="49" spans="1:28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</row>
    <row r="50" spans="1:28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</row>
    <row r="51" spans="1:28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</row>
    <row r="52" spans="1:28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</row>
    <row r="53" spans="1:28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</row>
    <row r="54" spans="1:28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</row>
    <row r="55" spans="1:28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</row>
    <row r="56" spans="1:28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</row>
    <row r="57" spans="1:28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</row>
    <row r="58" spans="1:28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</row>
    <row r="59" spans="1:28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</row>
    <row r="61" spans="1:28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</row>
    <row r="62" spans="1:28" x14ac:dyDescent="0.2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</row>
    <row r="63" spans="1:28" x14ac:dyDescent="0.25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</row>
    <row r="64" spans="1:28" x14ac:dyDescent="0.25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</row>
    <row r="65" spans="1:28" x14ac:dyDescent="0.2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x14ac:dyDescent="0.25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x14ac:dyDescent="0.25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x14ac:dyDescent="0.2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</row>
    <row r="78" spans="1:28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</row>
    <row r="79" spans="1:28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</row>
    <row r="80" spans="1:28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</row>
    <row r="81" spans="1:28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</row>
    <row r="82" spans="1:28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</row>
    <row r="83" spans="1:28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</row>
    <row r="84" spans="1:28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</row>
    <row r="85" spans="1:28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</row>
    <row r="86" spans="1:28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</row>
    <row r="87" spans="1:28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</row>
    <row r="88" spans="1:28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</row>
    <row r="89" spans="1:28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</row>
    <row r="90" spans="1:28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</row>
    <row r="91" spans="1:28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</row>
    <row r="92" spans="1:28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</row>
    <row r="93" spans="1:28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</row>
    <row r="94" spans="1:28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</row>
    <row r="95" spans="1:28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</row>
    <row r="96" spans="1:28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</row>
    <row r="97" spans="1:28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</row>
    <row r="98" spans="1:28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</row>
    <row r="99" spans="1:28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</row>
    <row r="100" spans="1:28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</row>
    <row r="101" spans="1:28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</row>
    <row r="102" spans="1:28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</row>
    <row r="103" spans="1:28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</row>
    <row r="104" spans="1:28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</row>
    <row r="105" spans="1:28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</row>
    <row r="106" spans="1:28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</row>
    <row r="107" spans="1:28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</row>
    <row r="108" spans="1:28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</row>
    <row r="109" spans="1:28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</row>
    <row r="110" spans="1:28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</row>
    <row r="111" spans="1:28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</row>
    <row r="112" spans="1:28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</row>
    <row r="113" spans="1:28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</row>
    <row r="114" spans="1:28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</row>
    <row r="115" spans="1:28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</row>
    <row r="116" spans="1:28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</row>
    <row r="117" spans="1:28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</row>
    <row r="118" spans="1:28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</row>
    <row r="119" spans="1:28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</row>
    <row r="120" spans="1:28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</row>
    <row r="121" spans="1:28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</row>
    <row r="122" spans="1:28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</row>
    <row r="123" spans="1:28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</row>
    <row r="124" spans="1:28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</row>
    <row r="125" spans="1:28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</row>
    <row r="126" spans="1:28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</row>
    <row r="127" spans="1:28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</row>
    <row r="128" spans="1:28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</row>
    <row r="129" spans="1:28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</row>
    <row r="130" spans="1:28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</row>
    <row r="131" spans="1:28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</row>
    <row r="132" spans="1:28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</row>
    <row r="133" spans="1:28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</row>
    <row r="134" spans="1:28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</row>
    <row r="135" spans="1:28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</row>
    <row r="136" spans="1:28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</row>
    <row r="137" spans="1:28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</row>
    <row r="138" spans="1:28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</row>
    <row r="139" spans="1:28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</row>
    <row r="140" spans="1:28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</row>
    <row r="141" spans="1:28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</row>
    <row r="142" spans="1:28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</row>
    <row r="143" spans="1:28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</row>
    <row r="144" spans="1:28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</row>
    <row r="145" spans="1:28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</row>
    <row r="146" spans="1:28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</row>
    <row r="147" spans="1:28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</row>
    <row r="148" spans="1:28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</row>
    <row r="149" spans="1:28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</row>
    <row r="150" spans="1:28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</row>
    <row r="151" spans="1:28" x14ac:dyDescent="0.25">
      <c r="A151" s="152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</row>
    <row r="152" spans="1:28" x14ac:dyDescent="0.25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</row>
    <row r="153" spans="1:28" x14ac:dyDescent="0.25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</row>
    <row r="154" spans="1:28" x14ac:dyDescent="0.25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</row>
    <row r="155" spans="1:28" x14ac:dyDescent="0.25">
      <c r="A155" s="152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</row>
    <row r="156" spans="1:28" x14ac:dyDescent="0.25">
      <c r="A156" s="152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</row>
    <row r="157" spans="1:28" x14ac:dyDescent="0.25">
      <c r="A157" s="152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</row>
    <row r="158" spans="1:28" x14ac:dyDescent="0.25">
      <c r="A158" s="152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</row>
    <row r="159" spans="1:28" x14ac:dyDescent="0.25">
      <c r="A159" s="152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</row>
    <row r="160" spans="1:28" x14ac:dyDescent="0.25">
      <c r="A160" s="152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</row>
    <row r="161" spans="1:28" x14ac:dyDescent="0.25">
      <c r="A161" s="152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</row>
    <row r="162" spans="1:28" x14ac:dyDescent="0.25">
      <c r="A162" s="152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</row>
    <row r="163" spans="1:28" x14ac:dyDescent="0.25">
      <c r="A163" s="152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</row>
    <row r="164" spans="1:28" x14ac:dyDescent="0.25">
      <c r="A164" s="152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</row>
    <row r="165" spans="1:28" x14ac:dyDescent="0.25">
      <c r="A165" s="152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</row>
    <row r="166" spans="1:28" x14ac:dyDescent="0.25">
      <c r="A166" s="152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</row>
    <row r="167" spans="1:28" x14ac:dyDescent="0.25">
      <c r="A167" s="152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</row>
    <row r="168" spans="1:28" x14ac:dyDescent="0.25">
      <c r="A168" s="152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</row>
    <row r="169" spans="1:28" x14ac:dyDescent="0.25">
      <c r="A169" s="152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</row>
    <row r="170" spans="1:28" x14ac:dyDescent="0.25">
      <c r="A170" s="152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</row>
    <row r="171" spans="1:28" x14ac:dyDescent="0.25">
      <c r="A171" s="152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</row>
    <row r="172" spans="1:28" x14ac:dyDescent="0.25">
      <c r="A172" s="152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</row>
    <row r="173" spans="1:28" x14ac:dyDescent="0.25">
      <c r="A173" s="152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</row>
    <row r="174" spans="1:28" x14ac:dyDescent="0.25">
      <c r="A174" s="152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</row>
    <row r="175" spans="1:28" x14ac:dyDescent="0.25">
      <c r="A175" s="152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</row>
    <row r="176" spans="1:28" x14ac:dyDescent="0.25">
      <c r="A176" s="152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</row>
    <row r="177" spans="1:28" x14ac:dyDescent="0.25">
      <c r="A177" s="152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</row>
    <row r="178" spans="1:28" x14ac:dyDescent="0.25">
      <c r="A178" s="152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</row>
    <row r="179" spans="1:28" x14ac:dyDescent="0.25">
      <c r="A179" s="152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</row>
    <row r="180" spans="1:28" x14ac:dyDescent="0.25">
      <c r="A180" s="152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</row>
    <row r="181" spans="1:28" x14ac:dyDescent="0.25">
      <c r="A181" s="152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</row>
    <row r="182" spans="1:28" x14ac:dyDescent="0.25">
      <c r="A182" s="152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</row>
    <row r="183" spans="1:28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</row>
    <row r="184" spans="1:28" x14ac:dyDescent="0.25">
      <c r="A184" s="152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</row>
    <row r="185" spans="1:28" x14ac:dyDescent="0.25">
      <c r="A185" s="152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</row>
    <row r="186" spans="1:28" x14ac:dyDescent="0.25">
      <c r="A186" s="152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</row>
    <row r="187" spans="1:28" x14ac:dyDescent="0.25">
      <c r="A187" s="152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</row>
    <row r="188" spans="1:28" x14ac:dyDescent="0.25">
      <c r="A188" s="152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</row>
    <row r="189" spans="1:28" x14ac:dyDescent="0.25">
      <c r="A189" s="152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</row>
    <row r="190" spans="1:28" x14ac:dyDescent="0.25">
      <c r="A190" s="152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</row>
    <row r="191" spans="1:28" x14ac:dyDescent="0.25">
      <c r="A191" s="152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</row>
    <row r="192" spans="1:28" x14ac:dyDescent="0.25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</row>
    <row r="193" spans="1:28" x14ac:dyDescent="0.25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</row>
    <row r="194" spans="1:28" x14ac:dyDescent="0.25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</row>
    <row r="195" spans="1:28" x14ac:dyDescent="0.25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</row>
    <row r="196" spans="1:28" x14ac:dyDescent="0.25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</row>
    <row r="197" spans="1:28" x14ac:dyDescent="0.25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</row>
    <row r="198" spans="1:28" x14ac:dyDescent="0.25">
      <c r="A198" s="152"/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</row>
    <row r="199" spans="1:28" x14ac:dyDescent="0.25">
      <c r="A199" s="152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</row>
    <row r="200" spans="1:28" x14ac:dyDescent="0.25">
      <c r="A200" s="152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</row>
    <row r="201" spans="1:28" x14ac:dyDescent="0.25">
      <c r="A201" s="152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</row>
    <row r="202" spans="1:28" x14ac:dyDescent="0.25">
      <c r="A202" s="152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</row>
    <row r="203" spans="1:28" x14ac:dyDescent="0.25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</row>
    <row r="204" spans="1:28" x14ac:dyDescent="0.25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</row>
    <row r="205" spans="1:28" x14ac:dyDescent="0.25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</row>
    <row r="206" spans="1:28" x14ac:dyDescent="0.25">
      <c r="A206" s="152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</row>
    <row r="207" spans="1:28" x14ac:dyDescent="0.25">
      <c r="A207" s="152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</row>
    <row r="208" spans="1:28" x14ac:dyDescent="0.25">
      <c r="A208" s="152"/>
      <c r="B208" s="152"/>
      <c r="C208" s="152"/>
      <c r="D208" s="152"/>
      <c r="E208" s="152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</row>
    <row r="209" spans="1:28" x14ac:dyDescent="0.25">
      <c r="A209" s="152"/>
      <c r="B209" s="152"/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</row>
    <row r="210" spans="1:28" x14ac:dyDescent="0.25">
      <c r="A210" s="152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</row>
    <row r="211" spans="1:28" x14ac:dyDescent="0.25">
      <c r="A211" s="152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</row>
    <row r="212" spans="1:28" x14ac:dyDescent="0.25">
      <c r="A212" s="152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</row>
    <row r="213" spans="1:28" x14ac:dyDescent="0.25">
      <c r="A213" s="152"/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</row>
    <row r="214" spans="1:28" x14ac:dyDescent="0.25">
      <c r="A214" s="152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</row>
    <row r="215" spans="1:28" x14ac:dyDescent="0.25">
      <c r="A215" s="152"/>
      <c r="B215" s="152"/>
      <c r="C215" s="152"/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  <c r="O215" s="152"/>
      <c r="P215" s="152"/>
      <c r="Q215" s="152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</row>
    <row r="216" spans="1:28" x14ac:dyDescent="0.25">
      <c r="A216" s="152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</row>
    <row r="217" spans="1:28" x14ac:dyDescent="0.25">
      <c r="A217" s="152"/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</row>
    <row r="218" spans="1:28" x14ac:dyDescent="0.25">
      <c r="A218" s="152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</row>
    <row r="219" spans="1:28" x14ac:dyDescent="0.25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</row>
    <row r="220" spans="1:28" x14ac:dyDescent="0.25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2"/>
      <c r="Q220" s="152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</row>
    <row r="221" spans="1:28" x14ac:dyDescent="0.25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</row>
    <row r="222" spans="1:28" x14ac:dyDescent="0.25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</row>
    <row r="223" spans="1:28" x14ac:dyDescent="0.25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</row>
    <row r="224" spans="1:28" x14ac:dyDescent="0.25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</row>
    <row r="225" spans="1:28" x14ac:dyDescent="0.25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</row>
    <row r="226" spans="1:28" x14ac:dyDescent="0.25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</row>
    <row r="227" spans="1:28" x14ac:dyDescent="0.25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</row>
    <row r="228" spans="1:28" x14ac:dyDescent="0.25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</row>
    <row r="229" spans="1:28" x14ac:dyDescent="0.25">
      <c r="A229" s="152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</row>
    <row r="230" spans="1:28" x14ac:dyDescent="0.25">
      <c r="A230" s="152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</row>
    <row r="231" spans="1:28" x14ac:dyDescent="0.25">
      <c r="A231" s="152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</row>
    <row r="232" spans="1:28" x14ac:dyDescent="0.25">
      <c r="A232" s="152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</row>
    <row r="233" spans="1:28" x14ac:dyDescent="0.25">
      <c r="A233" s="152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</row>
    <row r="234" spans="1:28" x14ac:dyDescent="0.25">
      <c r="A234" s="152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</row>
    <row r="235" spans="1:28" x14ac:dyDescent="0.25">
      <c r="A235" s="152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</row>
    <row r="236" spans="1:28" x14ac:dyDescent="0.25">
      <c r="A236" s="152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</row>
    <row r="237" spans="1:28" x14ac:dyDescent="0.25">
      <c r="A237" s="152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</row>
    <row r="238" spans="1:28" x14ac:dyDescent="0.25">
      <c r="A238" s="152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</row>
    <row r="239" spans="1:28" x14ac:dyDescent="0.25">
      <c r="A239" s="152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</row>
    <row r="240" spans="1:28" x14ac:dyDescent="0.25">
      <c r="A240" s="152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</row>
    <row r="241" spans="1:28" x14ac:dyDescent="0.25">
      <c r="A241" s="152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2"/>
      <c r="O241" s="152"/>
      <c r="P241" s="152"/>
      <c r="Q241" s="152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</row>
    <row r="242" spans="1:28" x14ac:dyDescent="0.25">
      <c r="A242" s="152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2"/>
      <c r="N242" s="152"/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</row>
    <row r="243" spans="1:28" x14ac:dyDescent="0.25">
      <c r="A243" s="152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52"/>
      <c r="P243" s="152"/>
      <c r="Q243" s="152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</row>
    <row r="244" spans="1:28" x14ac:dyDescent="0.25">
      <c r="A244" s="152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2"/>
      <c r="N244" s="152"/>
      <c r="O244" s="152"/>
      <c r="P244" s="152"/>
      <c r="Q244" s="152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</row>
    <row r="245" spans="1:28" x14ac:dyDescent="0.25">
      <c r="A245" s="152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P245" s="152"/>
      <c r="Q245" s="152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</row>
    <row r="246" spans="1:28" x14ac:dyDescent="0.25">
      <c r="A246" s="152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</row>
    <row r="247" spans="1:28" x14ac:dyDescent="0.25">
      <c r="A247" s="152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2"/>
      <c r="N247" s="152"/>
      <c r="O247" s="152"/>
      <c r="P247" s="152"/>
      <c r="Q247" s="152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</row>
    <row r="248" spans="1:28" x14ac:dyDescent="0.25">
      <c r="A248" s="152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</row>
    <row r="249" spans="1:28" x14ac:dyDescent="0.25">
      <c r="A249" s="152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</row>
    <row r="250" spans="1:28" x14ac:dyDescent="0.25">
      <c r="A250" s="152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</row>
    <row r="251" spans="1:28" x14ac:dyDescent="0.25">
      <c r="A251" s="152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</row>
    <row r="252" spans="1:28" x14ac:dyDescent="0.25">
      <c r="A252" s="152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</row>
    <row r="253" spans="1:28" x14ac:dyDescent="0.25">
      <c r="A253" s="152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</row>
    <row r="254" spans="1:28" x14ac:dyDescent="0.25">
      <c r="A254" s="152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</row>
    <row r="255" spans="1:28" x14ac:dyDescent="0.25">
      <c r="A255" s="152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</row>
    <row r="256" spans="1:28" x14ac:dyDescent="0.25">
      <c r="A256" s="152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</row>
    <row r="257" spans="1:28" x14ac:dyDescent="0.25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</row>
    <row r="258" spans="1:28" x14ac:dyDescent="0.25">
      <c r="A258" s="152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2"/>
      <c r="Q258" s="152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</row>
    <row r="259" spans="1:28" x14ac:dyDescent="0.25">
      <c r="A259" s="152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2"/>
      <c r="N259" s="152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</row>
    <row r="260" spans="1:28" x14ac:dyDescent="0.25">
      <c r="A260" s="152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</row>
    <row r="261" spans="1:28" x14ac:dyDescent="0.25">
      <c r="A261" s="152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2"/>
      <c r="N261" s="152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</row>
    <row r="262" spans="1:28" x14ac:dyDescent="0.25">
      <c r="A262" s="152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</row>
    <row r="263" spans="1:28" x14ac:dyDescent="0.25">
      <c r="A263" s="152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  <c r="Z263" s="152"/>
      <c r="AA263" s="152"/>
      <c r="AB263" s="152"/>
    </row>
    <row r="264" spans="1:28" x14ac:dyDescent="0.25">
      <c r="A264" s="152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2"/>
      <c r="N264" s="152"/>
      <c r="O264" s="152"/>
      <c r="P264" s="152"/>
      <c r="Q264" s="152"/>
      <c r="R264" s="152"/>
      <c r="S264" s="152"/>
      <c r="T264" s="152"/>
      <c r="U264" s="152"/>
      <c r="V264" s="152"/>
      <c r="W264" s="152"/>
      <c r="X264" s="152"/>
      <c r="Y264" s="152"/>
      <c r="Z264" s="152"/>
      <c r="AA264" s="152"/>
      <c r="AB264" s="152"/>
    </row>
    <row r="265" spans="1:28" x14ac:dyDescent="0.25">
      <c r="A265" s="152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  <c r="Z265" s="152"/>
      <c r="AA265" s="152"/>
      <c r="AB265" s="152"/>
    </row>
    <row r="266" spans="1:28" x14ac:dyDescent="0.25">
      <c r="A266" s="152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  <c r="Y266" s="152"/>
      <c r="Z266" s="152"/>
      <c r="AA266" s="152"/>
      <c r="AB266" s="152"/>
    </row>
    <row r="267" spans="1:28" x14ac:dyDescent="0.25">
      <c r="A267" s="152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2"/>
      <c r="Q267" s="152"/>
      <c r="R267" s="152"/>
      <c r="S267" s="152"/>
      <c r="T267" s="152"/>
      <c r="U267" s="152"/>
      <c r="V267" s="152"/>
      <c r="W267" s="152"/>
      <c r="X267" s="152"/>
      <c r="Y267" s="152"/>
      <c r="Z267" s="152"/>
      <c r="AA267" s="152"/>
      <c r="AB267" s="152"/>
    </row>
    <row r="268" spans="1:28" x14ac:dyDescent="0.25">
      <c r="A268" s="152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2"/>
      <c r="Q268" s="152"/>
      <c r="R268" s="152"/>
      <c r="S268" s="152"/>
      <c r="T268" s="152"/>
      <c r="U268" s="152"/>
      <c r="V268" s="152"/>
      <c r="W268" s="152"/>
      <c r="X268" s="152"/>
      <c r="Y268" s="152"/>
      <c r="Z268" s="152"/>
      <c r="AA268" s="152"/>
      <c r="AB268" s="152"/>
    </row>
    <row r="269" spans="1:28" x14ac:dyDescent="0.25">
      <c r="A269" s="152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P269" s="152"/>
      <c r="Q269" s="152"/>
      <c r="R269" s="152"/>
      <c r="S269" s="152"/>
      <c r="T269" s="152"/>
      <c r="U269" s="152"/>
      <c r="V269" s="152"/>
      <c r="W269" s="152"/>
      <c r="X269" s="152"/>
      <c r="Y269" s="152"/>
      <c r="Z269" s="152"/>
      <c r="AA269" s="152"/>
      <c r="AB269" s="152"/>
    </row>
    <row r="270" spans="1:28" x14ac:dyDescent="0.25">
      <c r="A270" s="152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2"/>
      <c r="N270" s="152"/>
      <c r="O270" s="152"/>
      <c r="P270" s="152"/>
      <c r="Q270" s="152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</row>
    <row r="271" spans="1:28" x14ac:dyDescent="0.25">
      <c r="A271" s="152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</row>
    <row r="272" spans="1:28" x14ac:dyDescent="0.25">
      <c r="A272" s="152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2"/>
      <c r="Q272" s="152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</row>
    <row r="273" spans="1:28" x14ac:dyDescent="0.25">
      <c r="A273" s="152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2"/>
      <c r="Q273" s="152"/>
      <c r="R273" s="152"/>
      <c r="S273" s="152"/>
      <c r="T273" s="152"/>
      <c r="U273" s="152"/>
      <c r="V273" s="152"/>
      <c r="W273" s="152"/>
      <c r="X273" s="152"/>
      <c r="Y273" s="152"/>
      <c r="Z273" s="152"/>
      <c r="AA273" s="152"/>
      <c r="AB273" s="152"/>
    </row>
    <row r="274" spans="1:28" x14ac:dyDescent="0.25">
      <c r="A274" s="152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2"/>
      <c r="N274" s="152"/>
      <c r="O274" s="152"/>
      <c r="P274" s="152"/>
      <c r="Q274" s="152"/>
      <c r="R274" s="152"/>
      <c r="S274" s="152"/>
      <c r="T274" s="152"/>
      <c r="U274" s="152"/>
      <c r="V274" s="152"/>
      <c r="W274" s="152"/>
      <c r="X274" s="152"/>
      <c r="Y274" s="152"/>
      <c r="Z274" s="152"/>
      <c r="AA274" s="152"/>
      <c r="AB274" s="152"/>
    </row>
    <row r="275" spans="1:28" x14ac:dyDescent="0.25">
      <c r="A275" s="152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2"/>
      <c r="N275" s="152"/>
      <c r="O275" s="152"/>
      <c r="P275" s="152"/>
      <c r="Q275" s="152"/>
      <c r="R275" s="152"/>
      <c r="S275" s="152"/>
      <c r="T275" s="152"/>
      <c r="U275" s="152"/>
      <c r="V275" s="152"/>
      <c r="W275" s="152"/>
      <c r="X275" s="152"/>
      <c r="Y275" s="152"/>
      <c r="Z275" s="152"/>
      <c r="AA275" s="152"/>
      <c r="AB275" s="152"/>
    </row>
    <row r="276" spans="1:28" x14ac:dyDescent="0.25">
      <c r="A276" s="152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52"/>
      <c r="AB276" s="152"/>
    </row>
    <row r="277" spans="1:28" x14ac:dyDescent="0.25">
      <c r="A277" s="152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2"/>
      <c r="AA277" s="152"/>
      <c r="AB277" s="152"/>
    </row>
    <row r="278" spans="1:28" x14ac:dyDescent="0.25">
      <c r="A278" s="152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2"/>
      <c r="Q278" s="152"/>
      <c r="R278" s="152"/>
      <c r="S278" s="152"/>
      <c r="T278" s="152"/>
      <c r="U278" s="152"/>
      <c r="V278" s="152"/>
      <c r="W278" s="152"/>
      <c r="X278" s="152"/>
      <c r="Y278" s="152"/>
      <c r="Z278" s="152"/>
      <c r="AA278" s="152"/>
      <c r="AB278" s="152"/>
    </row>
    <row r="279" spans="1:28" x14ac:dyDescent="0.25">
      <c r="A279" s="152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2"/>
      <c r="N279" s="152"/>
      <c r="O279" s="152"/>
      <c r="P279" s="152"/>
      <c r="Q279" s="152"/>
      <c r="R279" s="152"/>
      <c r="S279" s="152"/>
      <c r="T279" s="152"/>
      <c r="U279" s="152"/>
      <c r="V279" s="152"/>
      <c r="W279" s="152"/>
      <c r="X279" s="152"/>
      <c r="Y279" s="152"/>
      <c r="Z279" s="152"/>
      <c r="AA279" s="152"/>
      <c r="AB279" s="152"/>
    </row>
    <row r="280" spans="1:28" x14ac:dyDescent="0.25">
      <c r="A280" s="152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  <c r="O280" s="152"/>
      <c r="P280" s="152"/>
      <c r="Q280" s="152"/>
      <c r="R280" s="152"/>
      <c r="S280" s="152"/>
      <c r="T280" s="152"/>
      <c r="U280" s="152"/>
      <c r="V280" s="152"/>
      <c r="W280" s="152"/>
      <c r="X280" s="152"/>
      <c r="Y280" s="152"/>
      <c r="Z280" s="152"/>
      <c r="AA280" s="152"/>
      <c r="AB280" s="152"/>
    </row>
    <row r="281" spans="1:28" x14ac:dyDescent="0.25">
      <c r="A281" s="152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2"/>
      <c r="N281" s="152"/>
      <c r="O281" s="152"/>
      <c r="P281" s="152"/>
      <c r="Q281" s="152"/>
      <c r="R281" s="152"/>
      <c r="S281" s="152"/>
      <c r="T281" s="152"/>
      <c r="U281" s="152"/>
      <c r="V281" s="152"/>
      <c r="W281" s="152"/>
      <c r="X281" s="152"/>
      <c r="Y281" s="152"/>
      <c r="Z281" s="152"/>
      <c r="AA281" s="152"/>
      <c r="AB281" s="152"/>
    </row>
    <row r="282" spans="1:28" x14ac:dyDescent="0.25">
      <c r="A282" s="152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  <c r="Y282" s="152"/>
      <c r="Z282" s="152"/>
      <c r="AA282" s="152"/>
      <c r="AB282" s="152"/>
    </row>
    <row r="283" spans="1:28" x14ac:dyDescent="0.25">
      <c r="A283" s="152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2"/>
      <c r="Q283" s="152"/>
      <c r="R283" s="152"/>
      <c r="S283" s="152"/>
      <c r="T283" s="152"/>
      <c r="U283" s="152"/>
      <c r="V283" s="152"/>
      <c r="W283" s="152"/>
      <c r="X283" s="152"/>
      <c r="Y283" s="152"/>
      <c r="Z283" s="152"/>
      <c r="AA283" s="152"/>
      <c r="AB283" s="152"/>
    </row>
    <row r="284" spans="1:28" x14ac:dyDescent="0.25">
      <c r="A284" s="152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2"/>
      <c r="N284" s="152"/>
      <c r="O284" s="152"/>
      <c r="P284" s="152"/>
      <c r="Q284" s="152"/>
      <c r="R284" s="152"/>
      <c r="S284" s="152"/>
      <c r="T284" s="152"/>
      <c r="U284" s="152"/>
      <c r="V284" s="152"/>
      <c r="W284" s="152"/>
      <c r="X284" s="152"/>
      <c r="Y284" s="152"/>
      <c r="Z284" s="152"/>
      <c r="AA284" s="152"/>
      <c r="AB284" s="152"/>
    </row>
    <row r="285" spans="1:28" x14ac:dyDescent="0.25">
      <c r="A285" s="152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2"/>
      <c r="N285" s="152"/>
      <c r="O285" s="152"/>
      <c r="P285" s="152"/>
      <c r="Q285" s="152"/>
      <c r="R285" s="152"/>
      <c r="S285" s="152"/>
      <c r="T285" s="152"/>
      <c r="U285" s="152"/>
      <c r="V285" s="152"/>
      <c r="W285" s="152"/>
      <c r="X285" s="152"/>
      <c r="Y285" s="152"/>
      <c r="Z285" s="152"/>
      <c r="AA285" s="152"/>
      <c r="AB285" s="152"/>
    </row>
    <row r="286" spans="1:28" x14ac:dyDescent="0.25">
      <c r="A286" s="152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2"/>
      <c r="N286" s="152"/>
      <c r="O286" s="152"/>
      <c r="P286" s="152"/>
      <c r="Q286" s="152"/>
      <c r="R286" s="152"/>
      <c r="S286" s="152"/>
      <c r="T286" s="152"/>
      <c r="U286" s="152"/>
      <c r="V286" s="152"/>
      <c r="W286" s="152"/>
      <c r="X286" s="152"/>
      <c r="Y286" s="152"/>
      <c r="Z286" s="152"/>
      <c r="AA286" s="152"/>
      <c r="AB286" s="152"/>
    </row>
    <row r="287" spans="1:28" x14ac:dyDescent="0.25">
      <c r="A287" s="152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2"/>
      <c r="Q287" s="152"/>
      <c r="R287" s="152"/>
      <c r="S287" s="152"/>
      <c r="T287" s="152"/>
      <c r="U287" s="152"/>
      <c r="V287" s="152"/>
      <c r="W287" s="152"/>
      <c r="X287" s="152"/>
      <c r="Y287" s="152"/>
      <c r="Z287" s="152"/>
      <c r="AA287" s="152"/>
      <c r="AB287" s="152"/>
    </row>
    <row r="288" spans="1:28" x14ac:dyDescent="0.25">
      <c r="A288" s="152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2"/>
      <c r="N288" s="152"/>
      <c r="O288" s="152"/>
      <c r="P288" s="152"/>
      <c r="Q288" s="152"/>
      <c r="R288" s="152"/>
      <c r="S288" s="152"/>
      <c r="T288" s="152"/>
      <c r="U288" s="152"/>
      <c r="V288" s="152"/>
      <c r="W288" s="152"/>
      <c r="X288" s="152"/>
      <c r="Y288" s="152"/>
      <c r="Z288" s="152"/>
      <c r="AA288" s="152"/>
      <c r="AB288" s="152"/>
    </row>
    <row r="289" spans="1:28" x14ac:dyDescent="0.25">
      <c r="A289" s="152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2"/>
      <c r="N289" s="152"/>
      <c r="O289" s="152"/>
      <c r="P289" s="152"/>
      <c r="Q289" s="152"/>
      <c r="R289" s="152"/>
      <c r="S289" s="152"/>
      <c r="T289" s="152"/>
      <c r="U289" s="152"/>
      <c r="V289" s="152"/>
      <c r="W289" s="152"/>
      <c r="X289" s="152"/>
      <c r="Y289" s="152"/>
      <c r="Z289" s="152"/>
      <c r="AA289" s="152"/>
      <c r="AB289" s="152"/>
    </row>
    <row r="290" spans="1:28" x14ac:dyDescent="0.25">
      <c r="A290" s="152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2"/>
      <c r="N290" s="152"/>
      <c r="O290" s="152"/>
      <c r="P290" s="152"/>
      <c r="Q290" s="152"/>
      <c r="R290" s="152"/>
      <c r="S290" s="152"/>
      <c r="T290" s="152"/>
      <c r="U290" s="152"/>
      <c r="V290" s="152"/>
      <c r="W290" s="152"/>
      <c r="X290" s="152"/>
      <c r="Y290" s="152"/>
      <c r="Z290" s="152"/>
      <c r="AA290" s="152"/>
      <c r="AB290" s="152"/>
    </row>
    <row r="291" spans="1:28" x14ac:dyDescent="0.25">
      <c r="A291" s="152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  <c r="Y291" s="152"/>
      <c r="Z291" s="152"/>
      <c r="AA291" s="152"/>
      <c r="AB291" s="152"/>
    </row>
    <row r="292" spans="1:28" x14ac:dyDescent="0.25">
      <c r="A292" s="152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2"/>
      <c r="Q292" s="152"/>
      <c r="R292" s="152"/>
      <c r="S292" s="152"/>
      <c r="T292" s="152"/>
      <c r="U292" s="152"/>
      <c r="V292" s="152"/>
      <c r="W292" s="152"/>
      <c r="X292" s="152"/>
      <c r="Y292" s="152"/>
      <c r="Z292" s="152"/>
      <c r="AA292" s="152"/>
      <c r="AB292" s="152"/>
    </row>
    <row r="293" spans="1:28" x14ac:dyDescent="0.25">
      <c r="A293" s="152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52"/>
      <c r="X293" s="152"/>
      <c r="Y293" s="152"/>
      <c r="Z293" s="152"/>
      <c r="AA293" s="152"/>
      <c r="AB293" s="152"/>
    </row>
    <row r="294" spans="1:28" x14ac:dyDescent="0.25">
      <c r="A294" s="152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52"/>
      <c r="AA294" s="152"/>
      <c r="AB294" s="152"/>
    </row>
    <row r="295" spans="1:28" x14ac:dyDescent="0.25">
      <c r="A295" s="152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</row>
    <row r="296" spans="1:28" x14ac:dyDescent="0.25">
      <c r="A296" s="152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  <c r="Y296" s="152"/>
      <c r="Z296" s="152"/>
      <c r="AA296" s="152"/>
      <c r="AB296" s="152"/>
    </row>
    <row r="297" spans="1:28" x14ac:dyDescent="0.25">
      <c r="A297" s="152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  <c r="Z297" s="152"/>
      <c r="AA297" s="152"/>
      <c r="AB297" s="152"/>
    </row>
    <row r="298" spans="1:28" x14ac:dyDescent="0.25">
      <c r="A298" s="152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52"/>
      <c r="W298" s="152"/>
      <c r="X298" s="152"/>
      <c r="Y298" s="152"/>
      <c r="Z298" s="152"/>
      <c r="AA298" s="152"/>
      <c r="AB298" s="152"/>
    </row>
    <row r="299" spans="1:28" x14ac:dyDescent="0.25">
      <c r="A299" s="152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  <c r="Z299" s="152"/>
      <c r="AA299" s="152"/>
      <c r="AB299" s="152"/>
    </row>
    <row r="300" spans="1:28" x14ac:dyDescent="0.25">
      <c r="A300" s="152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2"/>
      <c r="Q300" s="152"/>
      <c r="R300" s="152"/>
      <c r="S300" s="152"/>
      <c r="T300" s="152"/>
      <c r="U300" s="152"/>
      <c r="V300" s="152"/>
      <c r="W300" s="152"/>
      <c r="X300" s="152"/>
      <c r="Y300" s="152"/>
      <c r="Z300" s="152"/>
      <c r="AA300" s="152"/>
      <c r="AB300" s="152"/>
    </row>
    <row r="301" spans="1:28" x14ac:dyDescent="0.25">
      <c r="A301" s="152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2"/>
      <c r="N301" s="152"/>
      <c r="O301" s="152"/>
      <c r="P301" s="152"/>
      <c r="Q301" s="152"/>
      <c r="R301" s="152"/>
      <c r="S301" s="152"/>
      <c r="T301" s="152"/>
      <c r="U301" s="152"/>
      <c r="V301" s="152"/>
      <c r="W301" s="152"/>
      <c r="X301" s="152"/>
      <c r="Y301" s="152"/>
      <c r="Z301" s="152"/>
      <c r="AA301" s="152"/>
      <c r="AB301" s="152"/>
    </row>
    <row r="302" spans="1:28" x14ac:dyDescent="0.25">
      <c r="A302" s="152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2"/>
      <c r="Q302" s="152"/>
      <c r="R302" s="152"/>
      <c r="S302" s="152"/>
      <c r="T302" s="152"/>
      <c r="U302" s="152"/>
      <c r="V302" s="152"/>
      <c r="W302" s="152"/>
      <c r="X302" s="152"/>
      <c r="Y302" s="152"/>
      <c r="Z302" s="152"/>
      <c r="AA302" s="152"/>
      <c r="AB302" s="152"/>
    </row>
    <row r="303" spans="1:28" x14ac:dyDescent="0.25">
      <c r="A303" s="152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2"/>
      <c r="N303" s="152"/>
      <c r="O303" s="152"/>
      <c r="P303" s="152"/>
      <c r="Q303" s="152"/>
      <c r="R303" s="152"/>
      <c r="S303" s="152"/>
      <c r="T303" s="152"/>
      <c r="U303" s="152"/>
      <c r="V303" s="152"/>
      <c r="W303" s="152"/>
      <c r="X303" s="152"/>
      <c r="Y303" s="152"/>
      <c r="Z303" s="152"/>
      <c r="AA303" s="152"/>
      <c r="AB303" s="152"/>
    </row>
    <row r="304" spans="1:28" x14ac:dyDescent="0.25">
      <c r="A304" s="152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2"/>
      <c r="N304" s="152"/>
      <c r="O304" s="152"/>
      <c r="P304" s="152"/>
      <c r="Q304" s="152"/>
      <c r="R304" s="152"/>
      <c r="S304" s="152"/>
      <c r="T304" s="152"/>
      <c r="U304" s="152"/>
      <c r="V304" s="152"/>
      <c r="W304" s="152"/>
      <c r="X304" s="152"/>
      <c r="Y304" s="152"/>
      <c r="Z304" s="152"/>
      <c r="AA304" s="152"/>
      <c r="AB304" s="152"/>
    </row>
    <row r="305" spans="1:28" x14ac:dyDescent="0.25">
      <c r="A305" s="152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  <c r="R305" s="152"/>
      <c r="S305" s="152"/>
      <c r="T305" s="152"/>
      <c r="U305" s="152"/>
      <c r="V305" s="152"/>
      <c r="W305" s="152"/>
      <c r="X305" s="152"/>
      <c r="Y305" s="152"/>
      <c r="Z305" s="152"/>
      <c r="AA305" s="152"/>
      <c r="AB305" s="152"/>
    </row>
    <row r="306" spans="1:28" x14ac:dyDescent="0.25">
      <c r="A306" s="152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  <c r="AA306" s="152"/>
      <c r="AB306" s="152"/>
    </row>
    <row r="307" spans="1:28" x14ac:dyDescent="0.25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/>
      <c r="V307" s="152"/>
      <c r="W307" s="152"/>
      <c r="X307" s="152"/>
      <c r="Y307" s="152"/>
      <c r="Z307" s="152"/>
      <c r="AA307" s="152"/>
      <c r="AB307" s="152"/>
    </row>
    <row r="308" spans="1:28" x14ac:dyDescent="0.25">
      <c r="A308" s="152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2"/>
      <c r="Q308" s="152"/>
      <c r="R308" s="152"/>
      <c r="S308" s="152"/>
      <c r="T308" s="152"/>
      <c r="U308" s="152"/>
      <c r="V308" s="152"/>
      <c r="W308" s="152"/>
      <c r="X308" s="152"/>
      <c r="Y308" s="152"/>
      <c r="Z308" s="152"/>
      <c r="AA308" s="152"/>
      <c r="AB308" s="152"/>
    </row>
    <row r="309" spans="1:28" x14ac:dyDescent="0.25">
      <c r="A309" s="152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2"/>
      <c r="N309" s="152"/>
      <c r="O309" s="152"/>
      <c r="P309" s="152"/>
      <c r="Q309" s="152"/>
      <c r="R309" s="152"/>
      <c r="S309" s="152"/>
      <c r="T309" s="152"/>
      <c r="U309" s="152"/>
      <c r="V309" s="152"/>
      <c r="W309" s="152"/>
      <c r="X309" s="152"/>
      <c r="Y309" s="152"/>
      <c r="Z309" s="152"/>
      <c r="AA309" s="152"/>
      <c r="AB309" s="152"/>
    </row>
    <row r="310" spans="1:28" x14ac:dyDescent="0.25">
      <c r="A310" s="152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2"/>
      <c r="N310" s="152"/>
      <c r="O310" s="152"/>
      <c r="P310" s="152"/>
      <c r="Q310" s="152"/>
      <c r="R310" s="152"/>
      <c r="S310" s="152"/>
      <c r="T310" s="152"/>
      <c r="U310" s="152"/>
      <c r="V310" s="152"/>
      <c r="W310" s="152"/>
      <c r="X310" s="152"/>
      <c r="Y310" s="152"/>
      <c r="Z310" s="152"/>
      <c r="AA310" s="152"/>
      <c r="AB310" s="152"/>
    </row>
    <row r="311" spans="1:28" x14ac:dyDescent="0.25">
      <c r="A311" s="152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2"/>
      <c r="N311" s="152"/>
      <c r="O311" s="152"/>
      <c r="P311" s="152"/>
      <c r="Q311" s="152"/>
      <c r="R311" s="152"/>
      <c r="S311" s="152"/>
      <c r="T311" s="152"/>
      <c r="U311" s="152"/>
      <c r="V311" s="152"/>
      <c r="W311" s="152"/>
      <c r="X311" s="152"/>
      <c r="Y311" s="152"/>
      <c r="Z311" s="152"/>
      <c r="AA311" s="152"/>
      <c r="AB311" s="152"/>
    </row>
    <row r="312" spans="1:28" x14ac:dyDescent="0.25">
      <c r="A312" s="152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2"/>
      <c r="Q312" s="152"/>
      <c r="R312" s="152"/>
      <c r="S312" s="152"/>
      <c r="T312" s="152"/>
      <c r="U312" s="152"/>
      <c r="V312" s="152"/>
      <c r="W312" s="152"/>
      <c r="X312" s="152"/>
      <c r="Y312" s="152"/>
      <c r="Z312" s="152"/>
      <c r="AA312" s="152"/>
      <c r="AB312" s="152"/>
    </row>
    <row r="313" spans="1:28" x14ac:dyDescent="0.25">
      <c r="A313" s="152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2"/>
      <c r="N313" s="152"/>
      <c r="O313" s="152"/>
      <c r="P313" s="152"/>
      <c r="Q313" s="152"/>
      <c r="R313" s="152"/>
      <c r="S313" s="152"/>
      <c r="T313" s="152"/>
      <c r="U313" s="152"/>
      <c r="V313" s="152"/>
      <c r="W313" s="152"/>
      <c r="X313" s="152"/>
      <c r="Y313" s="152"/>
      <c r="Z313" s="152"/>
      <c r="AA313" s="152"/>
      <c r="AB313" s="152"/>
    </row>
    <row r="314" spans="1:28" x14ac:dyDescent="0.25">
      <c r="A314" s="152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2"/>
      <c r="N314" s="152"/>
      <c r="O314" s="152"/>
      <c r="P314" s="152"/>
      <c r="Q314" s="152"/>
      <c r="R314" s="152"/>
      <c r="S314" s="152"/>
      <c r="T314" s="152"/>
      <c r="U314" s="152"/>
      <c r="V314" s="152"/>
      <c r="W314" s="152"/>
      <c r="X314" s="152"/>
      <c r="Y314" s="152"/>
      <c r="Z314" s="152"/>
      <c r="AA314" s="152"/>
      <c r="AB314" s="152"/>
    </row>
    <row r="315" spans="1:28" x14ac:dyDescent="0.25">
      <c r="A315" s="152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2"/>
      <c r="N315" s="152"/>
      <c r="O315" s="152"/>
      <c r="P315" s="152"/>
      <c r="Q315" s="152"/>
      <c r="R315" s="152"/>
      <c r="S315" s="152"/>
      <c r="T315" s="152"/>
      <c r="U315" s="152"/>
      <c r="V315" s="152"/>
      <c r="W315" s="152"/>
      <c r="X315" s="152"/>
      <c r="Y315" s="152"/>
      <c r="Z315" s="152"/>
      <c r="AA315" s="152"/>
      <c r="AB315" s="152"/>
    </row>
    <row r="316" spans="1:28" x14ac:dyDescent="0.25">
      <c r="A316" s="152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2"/>
      <c r="N316" s="152"/>
      <c r="O316" s="152"/>
      <c r="P316" s="152"/>
      <c r="Q316" s="152"/>
      <c r="R316" s="152"/>
      <c r="S316" s="152"/>
      <c r="T316" s="152"/>
      <c r="U316" s="152"/>
      <c r="V316" s="152"/>
      <c r="W316" s="152"/>
      <c r="X316" s="152"/>
      <c r="Y316" s="152"/>
      <c r="Z316" s="152"/>
      <c r="AA316" s="152"/>
      <c r="AB316" s="152"/>
    </row>
    <row r="317" spans="1:28" x14ac:dyDescent="0.25">
      <c r="A317" s="152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</row>
    <row r="318" spans="1:28" x14ac:dyDescent="0.25">
      <c r="A318" s="152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P318" s="152"/>
      <c r="Q318" s="152"/>
      <c r="R318" s="152"/>
      <c r="S318" s="152"/>
      <c r="T318" s="152"/>
      <c r="U318" s="152"/>
      <c r="V318" s="152"/>
      <c r="W318" s="152"/>
      <c r="X318" s="152"/>
      <c r="Y318" s="152"/>
      <c r="Z318" s="152"/>
      <c r="AA318" s="152"/>
      <c r="AB318" s="152"/>
    </row>
    <row r="319" spans="1:28" x14ac:dyDescent="0.25">
      <c r="A319" s="152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152"/>
      <c r="Y319" s="152"/>
      <c r="Z319" s="152"/>
      <c r="AA319" s="152"/>
      <c r="AB319" s="152"/>
    </row>
    <row r="320" spans="1:28" x14ac:dyDescent="0.25">
      <c r="A320" s="152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2"/>
      <c r="N320" s="152"/>
      <c r="O320" s="152"/>
      <c r="P320" s="152"/>
      <c r="Q320" s="152"/>
      <c r="R320" s="152"/>
      <c r="S320" s="152"/>
      <c r="T320" s="152"/>
      <c r="U320" s="152"/>
      <c r="V320" s="152"/>
      <c r="W320" s="152"/>
      <c r="X320" s="152"/>
      <c r="Y320" s="152"/>
      <c r="Z320" s="152"/>
      <c r="AA320" s="152"/>
      <c r="AB320" s="152"/>
    </row>
    <row r="321" spans="1:28" x14ac:dyDescent="0.25">
      <c r="A321" s="152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2"/>
      <c r="N321" s="152"/>
      <c r="O321" s="152"/>
      <c r="P321" s="152"/>
      <c r="Q321" s="152"/>
      <c r="R321" s="152"/>
      <c r="S321" s="152"/>
      <c r="T321" s="152"/>
      <c r="U321" s="152"/>
      <c r="V321" s="152"/>
      <c r="W321" s="152"/>
      <c r="X321" s="152"/>
      <c r="Y321" s="152"/>
      <c r="Z321" s="152"/>
      <c r="AA321" s="152"/>
      <c r="AB321" s="152"/>
    </row>
    <row r="322" spans="1:28" x14ac:dyDescent="0.25">
      <c r="A322" s="152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2"/>
      <c r="Q322" s="152"/>
      <c r="R322" s="152"/>
      <c r="S322" s="152"/>
      <c r="T322" s="152"/>
      <c r="U322" s="152"/>
      <c r="V322" s="152"/>
      <c r="W322" s="152"/>
      <c r="X322" s="152"/>
      <c r="Y322" s="152"/>
      <c r="Z322" s="152"/>
      <c r="AA322" s="152"/>
      <c r="AB322" s="152"/>
    </row>
    <row r="323" spans="1:28" x14ac:dyDescent="0.25">
      <c r="A323" s="152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2"/>
      <c r="N323" s="152"/>
      <c r="O323" s="152"/>
      <c r="P323" s="152"/>
      <c r="Q323" s="152"/>
      <c r="R323" s="152"/>
      <c r="S323" s="152"/>
      <c r="T323" s="152"/>
      <c r="U323" s="152"/>
      <c r="V323" s="152"/>
      <c r="W323" s="152"/>
      <c r="X323" s="152"/>
      <c r="Y323" s="152"/>
      <c r="Z323" s="152"/>
      <c r="AA323" s="152"/>
      <c r="AB323" s="152"/>
    </row>
    <row r="324" spans="1:28" x14ac:dyDescent="0.25">
      <c r="A324" s="152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2"/>
      <c r="N324" s="152"/>
      <c r="O324" s="152"/>
      <c r="P324" s="152"/>
      <c r="Q324" s="152"/>
      <c r="R324" s="152"/>
      <c r="S324" s="152"/>
      <c r="T324" s="152"/>
      <c r="U324" s="152"/>
      <c r="V324" s="152"/>
      <c r="W324" s="152"/>
      <c r="X324" s="152"/>
      <c r="Y324" s="152"/>
      <c r="Z324" s="152"/>
      <c r="AA324" s="152"/>
      <c r="AB324" s="152"/>
    </row>
    <row r="325" spans="1:28" x14ac:dyDescent="0.25">
      <c r="A325" s="152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152"/>
      <c r="W325" s="152"/>
      <c r="X325" s="152"/>
      <c r="Y325" s="152"/>
      <c r="Z325" s="152"/>
      <c r="AA325" s="152"/>
      <c r="AB325" s="152"/>
    </row>
    <row r="326" spans="1:28" x14ac:dyDescent="0.25">
      <c r="A326" s="152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/>
      <c r="V326" s="152"/>
      <c r="W326" s="152"/>
      <c r="X326" s="152"/>
      <c r="Y326" s="152"/>
      <c r="Z326" s="152"/>
      <c r="AA326" s="152"/>
      <c r="AB326" s="152"/>
    </row>
    <row r="327" spans="1:28" x14ac:dyDescent="0.25">
      <c r="A327" s="152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  <c r="Y327" s="152"/>
      <c r="Z327" s="152"/>
      <c r="AA327" s="152"/>
      <c r="AB327" s="152"/>
    </row>
    <row r="328" spans="1:28" x14ac:dyDescent="0.25">
      <c r="A328" s="152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52"/>
      <c r="AA328" s="152"/>
      <c r="AB328" s="152"/>
    </row>
    <row r="329" spans="1:28" x14ac:dyDescent="0.25">
      <c r="A329" s="152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2"/>
      <c r="S329" s="152"/>
      <c r="T329" s="152"/>
      <c r="U329" s="152"/>
      <c r="V329" s="152"/>
      <c r="W329" s="152"/>
      <c r="X329" s="152"/>
      <c r="Y329" s="152"/>
      <c r="Z329" s="152"/>
      <c r="AA329" s="152"/>
      <c r="AB329" s="152"/>
    </row>
    <row r="330" spans="1:28" x14ac:dyDescent="0.25">
      <c r="A330" s="152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  <c r="S330" s="152"/>
      <c r="T330" s="152"/>
      <c r="U330" s="152"/>
      <c r="V330" s="152"/>
      <c r="W330" s="152"/>
      <c r="X330" s="152"/>
      <c r="Y330" s="152"/>
      <c r="Z330" s="152"/>
      <c r="AA330" s="152"/>
      <c r="AB330" s="152"/>
    </row>
    <row r="331" spans="1:28" x14ac:dyDescent="0.25">
      <c r="A331" s="152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  <c r="Z331" s="152"/>
      <c r="AA331" s="152"/>
      <c r="AB331" s="152"/>
    </row>
    <row r="332" spans="1:28" x14ac:dyDescent="0.25">
      <c r="A332" s="152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2"/>
      <c r="N332" s="152"/>
      <c r="O332" s="152"/>
      <c r="P332" s="152"/>
      <c r="Q332" s="152"/>
      <c r="R332" s="152"/>
      <c r="S332" s="152"/>
      <c r="T332" s="152"/>
      <c r="U332" s="152"/>
      <c r="V332" s="152"/>
      <c r="W332" s="152"/>
      <c r="X332" s="152"/>
      <c r="Y332" s="152"/>
      <c r="Z332" s="152"/>
      <c r="AA332" s="152"/>
      <c r="AB332" s="152"/>
    </row>
    <row r="333" spans="1:28" x14ac:dyDescent="0.25">
      <c r="A333" s="152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  <c r="Z333" s="152"/>
      <c r="AA333" s="152"/>
      <c r="AB333" s="152"/>
    </row>
    <row r="334" spans="1:28" x14ac:dyDescent="0.25">
      <c r="A334" s="152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2"/>
      <c r="N334" s="152"/>
      <c r="O334" s="152"/>
      <c r="P334" s="152"/>
      <c r="Q334" s="152"/>
      <c r="R334" s="152"/>
      <c r="S334" s="152"/>
      <c r="T334" s="152"/>
      <c r="U334" s="152"/>
      <c r="V334" s="152"/>
      <c r="W334" s="152"/>
      <c r="X334" s="152"/>
      <c r="Y334" s="152"/>
      <c r="Z334" s="152"/>
      <c r="AA334" s="152"/>
      <c r="AB334" s="152"/>
    </row>
    <row r="335" spans="1:28" x14ac:dyDescent="0.25">
      <c r="A335" s="152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2"/>
      <c r="N335" s="152"/>
      <c r="O335" s="152"/>
      <c r="P335" s="152"/>
      <c r="Q335" s="152"/>
      <c r="R335" s="152"/>
      <c r="S335" s="152"/>
      <c r="T335" s="152"/>
      <c r="U335" s="152"/>
      <c r="V335" s="152"/>
      <c r="W335" s="152"/>
      <c r="X335" s="152"/>
      <c r="Y335" s="152"/>
      <c r="Z335" s="152"/>
      <c r="AA335" s="152"/>
      <c r="AB335" s="152"/>
    </row>
    <row r="336" spans="1:28" x14ac:dyDescent="0.25">
      <c r="A336" s="152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2"/>
      <c r="N336" s="152"/>
      <c r="O336" s="152"/>
      <c r="P336" s="152"/>
      <c r="Q336" s="152"/>
      <c r="R336" s="152"/>
      <c r="S336" s="152"/>
      <c r="T336" s="152"/>
      <c r="U336" s="152"/>
      <c r="V336" s="152"/>
      <c r="W336" s="152"/>
      <c r="X336" s="152"/>
      <c r="Y336" s="152"/>
      <c r="Z336" s="152"/>
      <c r="AA336" s="152"/>
      <c r="AB336" s="152"/>
    </row>
    <row r="337" spans="1:28" x14ac:dyDescent="0.25">
      <c r="A337" s="152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2"/>
      <c r="N337" s="152"/>
      <c r="O337" s="152"/>
      <c r="P337" s="152"/>
      <c r="Q337" s="152"/>
      <c r="R337" s="152"/>
      <c r="S337" s="152"/>
      <c r="T337" s="152"/>
      <c r="U337" s="152"/>
      <c r="V337" s="152"/>
      <c r="W337" s="152"/>
      <c r="X337" s="152"/>
      <c r="Y337" s="152"/>
      <c r="Z337" s="152"/>
      <c r="AA337" s="152"/>
      <c r="AB337" s="152"/>
    </row>
    <row r="338" spans="1:28" x14ac:dyDescent="0.25">
      <c r="A338" s="152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52"/>
      <c r="X338" s="152"/>
      <c r="Y338" s="152"/>
      <c r="Z338" s="152"/>
      <c r="AA338" s="152"/>
      <c r="AB338" s="152"/>
    </row>
    <row r="339" spans="1:28" x14ac:dyDescent="0.25">
      <c r="A339" s="152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2"/>
      <c r="N339" s="152"/>
      <c r="O339" s="152"/>
      <c r="P339" s="152"/>
      <c r="Q339" s="152"/>
      <c r="R339" s="152"/>
      <c r="S339" s="152"/>
      <c r="T339" s="152"/>
      <c r="U339" s="152"/>
      <c r="V339" s="152"/>
      <c r="W339" s="152"/>
      <c r="X339" s="152"/>
      <c r="Y339" s="152"/>
      <c r="Z339" s="152"/>
      <c r="AA339" s="152"/>
      <c r="AB339" s="152"/>
    </row>
    <row r="340" spans="1:28" x14ac:dyDescent="0.25">
      <c r="A340" s="152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</row>
    <row r="341" spans="1:28" x14ac:dyDescent="0.25">
      <c r="A341" s="152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2"/>
      <c r="N341" s="152"/>
      <c r="O341" s="152"/>
      <c r="P341" s="152"/>
      <c r="Q341" s="152"/>
      <c r="R341" s="152"/>
      <c r="S341" s="152"/>
      <c r="T341" s="152"/>
      <c r="U341" s="152"/>
      <c r="V341" s="152"/>
      <c r="W341" s="152"/>
      <c r="X341" s="152"/>
      <c r="Y341" s="152"/>
      <c r="Z341" s="152"/>
      <c r="AA341" s="152"/>
      <c r="AB341" s="152"/>
    </row>
    <row r="342" spans="1:28" x14ac:dyDescent="0.25">
      <c r="A342" s="152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152"/>
      <c r="P342" s="152"/>
      <c r="Q342" s="152"/>
      <c r="R342" s="152"/>
      <c r="S342" s="152"/>
      <c r="T342" s="152"/>
      <c r="U342" s="152"/>
      <c r="V342" s="152"/>
      <c r="W342" s="152"/>
      <c r="X342" s="152"/>
      <c r="Y342" s="152"/>
      <c r="Z342" s="152"/>
      <c r="AA342" s="152"/>
      <c r="AB342" s="152"/>
    </row>
    <row r="343" spans="1:28" x14ac:dyDescent="0.25">
      <c r="A343" s="152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P343" s="152"/>
      <c r="Q343" s="152"/>
      <c r="R343" s="152"/>
      <c r="S343" s="152"/>
      <c r="T343" s="152"/>
      <c r="U343" s="152"/>
      <c r="V343" s="152"/>
      <c r="W343" s="152"/>
      <c r="X343" s="152"/>
      <c r="Y343" s="152"/>
      <c r="Z343" s="152"/>
      <c r="AA343" s="152"/>
      <c r="AB343" s="152"/>
    </row>
    <row r="344" spans="1:28" x14ac:dyDescent="0.25">
      <c r="A344" s="152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  <c r="Y344" s="152"/>
      <c r="Z344" s="152"/>
      <c r="AA344" s="152"/>
      <c r="AB344" s="152"/>
    </row>
    <row r="345" spans="1:28" x14ac:dyDescent="0.25">
      <c r="A345" s="152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  <c r="Y345" s="152"/>
      <c r="Z345" s="152"/>
      <c r="AA345" s="152"/>
      <c r="AB345" s="152"/>
    </row>
    <row r="346" spans="1:28" x14ac:dyDescent="0.25">
      <c r="A346" s="152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2"/>
      <c r="Q346" s="152"/>
      <c r="R346" s="152"/>
      <c r="S346" s="152"/>
      <c r="T346" s="152"/>
      <c r="U346" s="152"/>
      <c r="V346" s="152"/>
      <c r="W346" s="152"/>
      <c r="X346" s="152"/>
      <c r="Y346" s="152"/>
      <c r="Z346" s="152"/>
      <c r="AA346" s="152"/>
      <c r="AB346" s="152"/>
    </row>
    <row r="347" spans="1:28" x14ac:dyDescent="0.25">
      <c r="A347" s="152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2"/>
      <c r="N347" s="152"/>
      <c r="O347" s="152"/>
      <c r="P347" s="152"/>
      <c r="Q347" s="152"/>
      <c r="R347" s="152"/>
      <c r="S347" s="152"/>
      <c r="T347" s="152"/>
      <c r="U347" s="152"/>
      <c r="V347" s="152"/>
      <c r="W347" s="152"/>
      <c r="X347" s="152"/>
      <c r="Y347" s="152"/>
      <c r="Z347" s="152"/>
      <c r="AA347" s="152"/>
      <c r="AB347" s="152"/>
    </row>
    <row r="348" spans="1:28" x14ac:dyDescent="0.25">
      <c r="A348" s="152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2"/>
      <c r="N348" s="152"/>
      <c r="O348" s="152"/>
      <c r="P348" s="152"/>
      <c r="Q348" s="152"/>
      <c r="R348" s="152"/>
      <c r="S348" s="152"/>
      <c r="T348" s="152"/>
      <c r="U348" s="152"/>
      <c r="V348" s="152"/>
      <c r="W348" s="152"/>
      <c r="X348" s="152"/>
      <c r="Y348" s="152"/>
      <c r="Z348" s="152"/>
      <c r="AA348" s="152"/>
      <c r="AB348" s="152"/>
    </row>
    <row r="349" spans="1:28" x14ac:dyDescent="0.25">
      <c r="A349" s="152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2"/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  <c r="Y349" s="152"/>
      <c r="Z349" s="152"/>
      <c r="AA349" s="152"/>
      <c r="AB349" s="152"/>
    </row>
    <row r="350" spans="1:28" x14ac:dyDescent="0.25">
      <c r="A350" s="152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2"/>
      <c r="N350" s="152"/>
      <c r="O350" s="152"/>
      <c r="P350" s="152"/>
      <c r="Q350" s="152"/>
      <c r="R350" s="152"/>
      <c r="S350" s="152"/>
      <c r="T350" s="152"/>
      <c r="U350" s="152"/>
      <c r="V350" s="152"/>
      <c r="W350" s="152"/>
      <c r="X350" s="152"/>
      <c r="Y350" s="152"/>
      <c r="Z350" s="152"/>
      <c r="AA350" s="152"/>
      <c r="AB350" s="152"/>
    </row>
    <row r="351" spans="1:28" x14ac:dyDescent="0.25">
      <c r="A351" s="152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2"/>
      <c r="N351" s="152"/>
      <c r="O351" s="152"/>
      <c r="P351" s="152"/>
      <c r="Q351" s="152"/>
      <c r="R351" s="152"/>
      <c r="S351" s="152"/>
      <c r="T351" s="152"/>
      <c r="U351" s="152"/>
      <c r="V351" s="152"/>
      <c r="W351" s="152"/>
      <c r="X351" s="152"/>
      <c r="Y351" s="152"/>
      <c r="Z351" s="152"/>
      <c r="AA351" s="152"/>
      <c r="AB351" s="152"/>
    </row>
    <row r="352" spans="1:28" x14ac:dyDescent="0.25">
      <c r="A352" s="152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2"/>
      <c r="N352" s="152"/>
      <c r="O352" s="152"/>
      <c r="P352" s="152"/>
      <c r="Q352" s="152"/>
      <c r="R352" s="152"/>
      <c r="S352" s="152"/>
      <c r="T352" s="152"/>
      <c r="U352" s="152"/>
      <c r="V352" s="152"/>
      <c r="W352" s="152"/>
      <c r="X352" s="152"/>
      <c r="Y352" s="152"/>
      <c r="Z352" s="152"/>
      <c r="AA352" s="152"/>
      <c r="AB352" s="152"/>
    </row>
    <row r="353" spans="1:28" x14ac:dyDescent="0.25">
      <c r="A353" s="152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2"/>
      <c r="Q353" s="152"/>
      <c r="R353" s="152"/>
      <c r="S353" s="152"/>
      <c r="T353" s="152"/>
      <c r="U353" s="152"/>
      <c r="V353" s="152"/>
      <c r="W353" s="152"/>
      <c r="X353" s="152"/>
      <c r="Y353" s="152"/>
      <c r="Z353" s="152"/>
      <c r="AA353" s="152"/>
      <c r="AB353" s="152"/>
    </row>
    <row r="354" spans="1:28" x14ac:dyDescent="0.25">
      <c r="A354" s="152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2"/>
      <c r="N354" s="152"/>
      <c r="O354" s="152"/>
      <c r="P354" s="152"/>
      <c r="Q354" s="152"/>
      <c r="R354" s="152"/>
      <c r="S354" s="152"/>
      <c r="T354" s="152"/>
      <c r="U354" s="152"/>
      <c r="V354" s="152"/>
      <c r="W354" s="152"/>
      <c r="X354" s="152"/>
      <c r="Y354" s="152"/>
      <c r="Z354" s="152"/>
      <c r="AA354" s="152"/>
      <c r="AB354" s="152"/>
    </row>
    <row r="355" spans="1:28" x14ac:dyDescent="0.25">
      <c r="A355" s="152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2"/>
      <c r="N355" s="152"/>
      <c r="O355" s="152"/>
      <c r="P355" s="152"/>
      <c r="Q355" s="152"/>
      <c r="R355" s="152"/>
      <c r="S355" s="152"/>
      <c r="T355" s="152"/>
      <c r="U355" s="152"/>
      <c r="V355" s="152"/>
      <c r="W355" s="152"/>
      <c r="X355" s="152"/>
      <c r="Y355" s="152"/>
      <c r="Z355" s="152"/>
      <c r="AA355" s="152"/>
      <c r="AB355" s="152"/>
    </row>
    <row r="356" spans="1:28" x14ac:dyDescent="0.25">
      <c r="A356" s="152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2"/>
      <c r="N356" s="152"/>
      <c r="O356" s="152"/>
      <c r="P356" s="152"/>
      <c r="Q356" s="152"/>
      <c r="R356" s="152"/>
      <c r="S356" s="152"/>
      <c r="T356" s="152"/>
      <c r="U356" s="152"/>
      <c r="V356" s="152"/>
      <c r="W356" s="152"/>
      <c r="X356" s="152"/>
      <c r="Y356" s="152"/>
      <c r="Z356" s="152"/>
      <c r="AA356" s="152"/>
      <c r="AB356" s="152"/>
    </row>
    <row r="357" spans="1:28" x14ac:dyDescent="0.25">
      <c r="A357" s="152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2"/>
      <c r="N357" s="152"/>
      <c r="O357" s="152"/>
      <c r="P357" s="152"/>
      <c r="Q357" s="152"/>
      <c r="R357" s="152"/>
      <c r="S357" s="152"/>
      <c r="T357" s="152"/>
      <c r="U357" s="152"/>
      <c r="V357" s="152"/>
      <c r="W357" s="152"/>
      <c r="X357" s="152"/>
      <c r="Y357" s="152"/>
      <c r="Z357" s="152"/>
      <c r="AA357" s="152"/>
      <c r="AB357" s="152"/>
    </row>
    <row r="358" spans="1:28" x14ac:dyDescent="0.25">
      <c r="A358" s="152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2"/>
      <c r="N358" s="152"/>
      <c r="O358" s="152"/>
      <c r="P358" s="152"/>
      <c r="Q358" s="152"/>
      <c r="R358" s="152"/>
      <c r="S358" s="152"/>
      <c r="T358" s="152"/>
      <c r="U358" s="152"/>
      <c r="V358" s="152"/>
      <c r="W358" s="152"/>
      <c r="X358" s="152"/>
      <c r="Y358" s="152"/>
      <c r="Z358" s="152"/>
      <c r="AA358" s="152"/>
      <c r="AB358" s="152"/>
    </row>
    <row r="359" spans="1:28" x14ac:dyDescent="0.25">
      <c r="A359" s="152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2" t="str">
        <f>'2. паспорт ТП'!A4:S4</f>
        <v>Год раскрытия информации: 2025 год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</row>
    <row r="7" spans="1:20" s="2" customFormat="1" x14ac:dyDescent="0.2">
      <c r="A7" s="6"/>
      <c r="H7" s="4"/>
    </row>
    <row r="8" spans="1:20" s="2" customFormat="1" ht="18.75" x14ac:dyDescent="0.2">
      <c r="A8" s="183" t="s">
        <v>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328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5" t="s">
        <v>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'2. паспорт ТП'!A11:S11</f>
        <v>Р/СЗ/47/02/0017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5" t="s">
        <v>5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x14ac:dyDescent="0.2">
      <c r="A16" s="184" t="str">
        <f>'2. паспорт ТП'!A14:S14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113" s="11" customFormat="1" ht="15" customHeight="1" x14ac:dyDescent="0.2">
      <c r="A17" s="185" t="s">
        <v>6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</row>
    <row r="18" spans="1:113" s="11" customFormat="1" ht="1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</row>
    <row r="19" spans="1:113" s="11" customFormat="1" ht="15" customHeight="1" x14ac:dyDescent="0.2">
      <c r="A19" s="188" t="s">
        <v>61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</row>
    <row r="20" spans="1:113" s="14" customFormat="1" ht="21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</row>
    <row r="21" spans="1:113" ht="46.5" customHeight="1" x14ac:dyDescent="0.25">
      <c r="A21" s="190" t="s">
        <v>8</v>
      </c>
      <c r="B21" s="193" t="s">
        <v>62</v>
      </c>
      <c r="C21" s="194"/>
      <c r="D21" s="197" t="s">
        <v>63</v>
      </c>
      <c r="E21" s="193" t="s">
        <v>64</v>
      </c>
      <c r="F21" s="194"/>
      <c r="G21" s="193" t="s">
        <v>65</v>
      </c>
      <c r="H21" s="194"/>
      <c r="I21" s="193" t="s">
        <v>66</v>
      </c>
      <c r="J21" s="194"/>
      <c r="K21" s="197" t="s">
        <v>67</v>
      </c>
      <c r="L21" s="193" t="s">
        <v>68</v>
      </c>
      <c r="M21" s="194"/>
      <c r="N21" s="193" t="s">
        <v>69</v>
      </c>
      <c r="O21" s="194"/>
      <c r="P21" s="197" t="s">
        <v>70</v>
      </c>
      <c r="Q21" s="200" t="s">
        <v>71</v>
      </c>
      <c r="R21" s="201"/>
      <c r="S21" s="200" t="s">
        <v>72</v>
      </c>
      <c r="T21" s="202"/>
    </row>
    <row r="22" spans="1:113" ht="204.75" customHeight="1" x14ac:dyDescent="0.25">
      <c r="A22" s="191"/>
      <c r="B22" s="195"/>
      <c r="C22" s="196"/>
      <c r="D22" s="198"/>
      <c r="E22" s="195"/>
      <c r="F22" s="196"/>
      <c r="G22" s="195"/>
      <c r="H22" s="196"/>
      <c r="I22" s="195"/>
      <c r="J22" s="196"/>
      <c r="K22" s="199"/>
      <c r="L22" s="195"/>
      <c r="M22" s="196"/>
      <c r="N22" s="195"/>
      <c r="O22" s="196"/>
      <c r="P22" s="199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2"/>
      <c r="B23" s="16" t="s">
        <v>77</v>
      </c>
      <c r="C23" s="16" t="s">
        <v>78</v>
      </c>
      <c r="D23" s="199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07" t="s">
        <v>329</v>
      </c>
      <c r="B25" s="107" t="s">
        <v>329</v>
      </c>
      <c r="C25" s="107" t="s">
        <v>329</v>
      </c>
      <c r="D25" s="107" t="s">
        <v>329</v>
      </c>
      <c r="E25" s="107" t="s">
        <v>329</v>
      </c>
      <c r="F25" s="107" t="s">
        <v>329</v>
      </c>
      <c r="G25" s="107" t="s">
        <v>329</v>
      </c>
      <c r="H25" s="107" t="s">
        <v>329</v>
      </c>
      <c r="I25" s="107" t="s">
        <v>329</v>
      </c>
      <c r="J25" s="107" t="s">
        <v>329</v>
      </c>
      <c r="K25" s="107" t="s">
        <v>329</v>
      </c>
      <c r="L25" s="107" t="s">
        <v>329</v>
      </c>
      <c r="M25" s="107" t="s">
        <v>329</v>
      </c>
      <c r="N25" s="107" t="s">
        <v>329</v>
      </c>
      <c r="O25" s="107" t="s">
        <v>329</v>
      </c>
      <c r="P25" s="107" t="s">
        <v>329</v>
      </c>
      <c r="Q25" s="107" t="s">
        <v>329</v>
      </c>
      <c r="R25" s="107" t="s">
        <v>329</v>
      </c>
      <c r="S25" s="107" t="s">
        <v>329</v>
      </c>
      <c r="T25" s="107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7" t="s">
        <v>80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S26" sqref="S2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2" t="str">
        <f>'3.1. паспорт Техсостояние ПС'!A6:T6</f>
        <v>Год раскрытия информации: 2025 год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3" t="s">
        <v>3</v>
      </c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4" t="s">
        <v>328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</row>
    <row r="10" spans="1:27" s="2" customFormat="1" x14ac:dyDescent="0.2">
      <c r="E10" s="185" t="s">
        <v>4</v>
      </c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4" t="str">
        <f>'3.1. паспорт Техсостояние ПС'!A13:T13</f>
        <v>Р/СЗ/47/02/0017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</row>
    <row r="13" spans="1:27" s="2" customFormat="1" x14ac:dyDescent="0.2">
      <c r="E13" s="185" t="s">
        <v>5</v>
      </c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4" t="str">
        <f>'3.1. паспорт Техсостояние ПС'!A16:T16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</row>
    <row r="16" spans="1:27" s="11" customFormat="1" x14ac:dyDescent="0.2">
      <c r="E16" s="185" t="s">
        <v>6</v>
      </c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</row>
    <row r="19" spans="1:27" ht="18.75" x14ac:dyDescent="0.25">
      <c r="A19" s="188" t="s">
        <v>91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</row>
    <row r="20" spans="1:27" s="14" customFormat="1" x14ac:dyDescent="0.25"/>
    <row r="21" spans="1:27" ht="15.75" customHeight="1" x14ac:dyDescent="0.25">
      <c r="A21" s="207" t="s">
        <v>8</v>
      </c>
      <c r="B21" s="203" t="s">
        <v>92</v>
      </c>
      <c r="C21" s="204"/>
      <c r="D21" s="203" t="s">
        <v>93</v>
      </c>
      <c r="E21" s="204"/>
      <c r="F21" s="200" t="s">
        <v>60</v>
      </c>
      <c r="G21" s="202"/>
      <c r="H21" s="202"/>
      <c r="I21" s="201"/>
      <c r="J21" s="207" t="s">
        <v>94</v>
      </c>
      <c r="K21" s="203" t="s">
        <v>95</v>
      </c>
      <c r="L21" s="204"/>
      <c r="M21" s="203" t="s">
        <v>96</v>
      </c>
      <c r="N21" s="204"/>
      <c r="O21" s="203" t="s">
        <v>97</v>
      </c>
      <c r="P21" s="204"/>
      <c r="Q21" s="203" t="s">
        <v>98</v>
      </c>
      <c r="R21" s="204"/>
      <c r="S21" s="207" t="s">
        <v>99</v>
      </c>
      <c r="T21" s="207" t="s">
        <v>100</v>
      </c>
      <c r="U21" s="207" t="s">
        <v>101</v>
      </c>
      <c r="V21" s="203" t="s">
        <v>102</v>
      </c>
      <c r="W21" s="204"/>
      <c r="X21" s="200" t="s">
        <v>71</v>
      </c>
      <c r="Y21" s="202"/>
      <c r="Z21" s="200" t="s">
        <v>72</v>
      </c>
      <c r="AA21" s="202"/>
    </row>
    <row r="22" spans="1:27" ht="141.75" x14ac:dyDescent="0.25">
      <c r="A22" s="209"/>
      <c r="B22" s="205"/>
      <c r="C22" s="206"/>
      <c r="D22" s="205"/>
      <c r="E22" s="206"/>
      <c r="F22" s="200" t="s">
        <v>103</v>
      </c>
      <c r="G22" s="201"/>
      <c r="H22" s="200" t="s">
        <v>104</v>
      </c>
      <c r="I22" s="201"/>
      <c r="J22" s="208"/>
      <c r="K22" s="205"/>
      <c r="L22" s="206"/>
      <c r="M22" s="205"/>
      <c r="N22" s="206"/>
      <c r="O22" s="205"/>
      <c r="P22" s="206"/>
      <c r="Q22" s="205"/>
      <c r="R22" s="206"/>
      <c r="S22" s="208"/>
      <c r="T22" s="208"/>
      <c r="U22" s="208"/>
      <c r="V22" s="205"/>
      <c r="W22" s="20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0" t="s">
        <v>329</v>
      </c>
      <c r="B25" s="50" t="s">
        <v>329</v>
      </c>
      <c r="C25" s="50" t="s">
        <v>329</v>
      </c>
      <c r="D25" s="50" t="s">
        <v>329</v>
      </c>
      <c r="E25" s="50" t="s">
        <v>329</v>
      </c>
      <c r="F25" s="50" t="s">
        <v>329</v>
      </c>
      <c r="G25" s="50" t="s">
        <v>329</v>
      </c>
      <c r="H25" s="50" t="s">
        <v>329</v>
      </c>
      <c r="I25" s="50" t="s">
        <v>329</v>
      </c>
      <c r="J25" s="50" t="s">
        <v>329</v>
      </c>
      <c r="K25" s="50" t="s">
        <v>329</v>
      </c>
      <c r="L25" s="50" t="s">
        <v>329</v>
      </c>
      <c r="M25" s="50" t="s">
        <v>329</v>
      </c>
      <c r="N25" s="50" t="s">
        <v>329</v>
      </c>
      <c r="O25" s="50" t="s">
        <v>329</v>
      </c>
      <c r="P25" s="50" t="s">
        <v>329</v>
      </c>
      <c r="Q25" s="50" t="s">
        <v>329</v>
      </c>
      <c r="R25" s="50" t="s">
        <v>329</v>
      </c>
      <c r="S25" s="50" t="s">
        <v>329</v>
      </c>
      <c r="T25" s="50" t="s">
        <v>329</v>
      </c>
      <c r="U25" s="50" t="s">
        <v>329</v>
      </c>
      <c r="V25" s="50" t="s">
        <v>329</v>
      </c>
      <c r="W25" s="50" t="s">
        <v>329</v>
      </c>
      <c r="X25" s="50" t="s">
        <v>329</v>
      </c>
      <c r="Y25" s="50" t="s">
        <v>329</v>
      </c>
      <c r="Z25" s="50" t="s">
        <v>329</v>
      </c>
      <c r="AA25" s="50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28" sqref="C28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8.28515625" style="105" customWidth="1"/>
    <col min="4" max="4" width="14.42578125" style="105" customWidth="1"/>
    <col min="5" max="5" width="36.5703125" style="105" customWidth="1"/>
    <col min="6" max="6" width="20" style="105" customWidth="1"/>
    <col min="7" max="7" width="25.5703125" style="105" customWidth="1"/>
    <col min="8" max="8" width="16.42578125" style="105" customWidth="1"/>
    <col min="9" max="16384" width="9.140625" style="105"/>
  </cols>
  <sheetData>
    <row r="1" spans="1:29" s="87" customFormat="1" ht="18.75" hidden="1" customHeight="1" x14ac:dyDescent="0.2">
      <c r="A1" s="86"/>
      <c r="C1" s="54" t="s">
        <v>0</v>
      </c>
    </row>
    <row r="2" spans="1:29" s="87" customFormat="1" ht="18.75" hidden="1" customHeight="1" x14ac:dyDescent="0.3">
      <c r="A2" s="86"/>
      <c r="C2" s="56" t="s">
        <v>1</v>
      </c>
    </row>
    <row r="3" spans="1:29" s="87" customFormat="1" ht="18.75" hidden="1" x14ac:dyDescent="0.3">
      <c r="A3" s="88"/>
      <c r="C3" s="56" t="s">
        <v>2</v>
      </c>
    </row>
    <row r="4" spans="1:29" s="87" customFormat="1" ht="18.75" x14ac:dyDescent="0.3">
      <c r="A4" s="88"/>
      <c r="C4" s="56"/>
    </row>
    <row r="5" spans="1:29" s="87" customFormat="1" ht="15.75" x14ac:dyDescent="0.2">
      <c r="A5" s="168" t="str">
        <f>'3.2 паспорт Техсостояние ЛЭП'!A5:AA5</f>
        <v>Год раскрытия информации: 2025 год</v>
      </c>
      <c r="B5" s="168"/>
      <c r="C5" s="16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</row>
    <row r="6" spans="1:29" s="87" customFormat="1" ht="18.75" x14ac:dyDescent="0.3">
      <c r="A6" s="88"/>
      <c r="G6" s="56"/>
    </row>
    <row r="7" spans="1:29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9" s="87" customFormat="1" ht="18.75" x14ac:dyDescent="0.2">
      <c r="A8" s="169"/>
      <c r="B8" s="169"/>
      <c r="C8" s="169"/>
      <c r="D8" s="90"/>
      <c r="E8" s="90"/>
      <c r="F8" s="90"/>
      <c r="G8" s="9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9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9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</row>
    <row r="11" spans="1:29" s="87" customFormat="1" ht="18.75" x14ac:dyDescent="0.2">
      <c r="A11" s="169"/>
      <c r="B11" s="169"/>
      <c r="C11" s="169"/>
      <c r="D11" s="90"/>
      <c r="E11" s="90"/>
      <c r="F11" s="90"/>
      <c r="G11" s="9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</row>
    <row r="12" spans="1:29" s="87" customFormat="1" ht="18.75" x14ac:dyDescent="0.2">
      <c r="A12" s="170" t="str">
        <f>'3.2 паспорт Техсостояние ЛЭП'!A12:AA12</f>
        <v>Р/СЗ/47/02/0017</v>
      </c>
      <c r="B12" s="170"/>
      <c r="C12" s="170"/>
      <c r="D12" s="61"/>
      <c r="E12" s="61"/>
      <c r="F12" s="61"/>
      <c r="G12" s="61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29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9" s="92" customFormat="1" ht="15.75" customHeight="1" x14ac:dyDescent="0.2">
      <c r="A14" s="210"/>
      <c r="B14" s="210"/>
      <c r="C14" s="210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9" s="93" customFormat="1" ht="30.75" customHeight="1" x14ac:dyDescent="0.2">
      <c r="A15" s="172" t="str">
        <f>'3.2 паспорт Техсостояние ЛЭП'!A15:Y15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9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s="93" customFormat="1" ht="15" customHeight="1" x14ac:dyDescent="0.2">
      <c r="A17" s="211"/>
      <c r="B17" s="211"/>
      <c r="C17" s="211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21" s="93" customFormat="1" ht="27.75" customHeight="1" x14ac:dyDescent="0.2">
      <c r="A18" s="173" t="s">
        <v>105</v>
      </c>
      <c r="B18" s="173"/>
      <c r="C18" s="173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</row>
    <row r="19" spans="1:21" s="93" customFormat="1" ht="15" customHeight="1" x14ac:dyDescent="0.2">
      <c r="A19" s="62"/>
      <c r="B19" s="62"/>
      <c r="C19" s="62"/>
      <c r="D19" s="62"/>
      <c r="E19" s="62"/>
      <c r="F19" s="62"/>
      <c r="G19" s="62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21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9"/>
      <c r="T20" s="99"/>
      <c r="U20" s="99"/>
    </row>
    <row r="21" spans="1:21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9"/>
      <c r="T21" s="99"/>
      <c r="U21" s="99"/>
    </row>
    <row r="22" spans="1:21" s="93" customFormat="1" ht="33.75" customHeight="1" x14ac:dyDescent="0.2">
      <c r="A22" s="100" t="s">
        <v>11</v>
      </c>
      <c r="B22" s="109" t="s">
        <v>106</v>
      </c>
      <c r="C22" s="110" t="s">
        <v>366</v>
      </c>
      <c r="D22" s="98"/>
      <c r="E22" s="98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9"/>
      <c r="R22" s="99"/>
      <c r="S22" s="99"/>
      <c r="T22" s="99"/>
      <c r="U22" s="99"/>
    </row>
    <row r="23" spans="1:21" ht="73.5" customHeight="1" x14ac:dyDescent="0.25">
      <c r="A23" s="100" t="s">
        <v>13</v>
      </c>
      <c r="B23" s="102" t="s">
        <v>107</v>
      </c>
      <c r="C23" s="110" t="s">
        <v>386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63" customHeight="1" x14ac:dyDescent="0.25">
      <c r="A24" s="100" t="s">
        <v>14</v>
      </c>
      <c r="B24" s="102" t="s">
        <v>108</v>
      </c>
      <c r="C24" s="110" t="s">
        <v>387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1" ht="63" customHeight="1" x14ac:dyDescent="0.25">
      <c r="A25" s="100" t="s">
        <v>16</v>
      </c>
      <c r="B25" s="102" t="s">
        <v>109</v>
      </c>
      <c r="C25" s="49" t="s">
        <v>329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1" ht="42.75" customHeight="1" x14ac:dyDescent="0.25">
      <c r="A26" s="100" t="s">
        <v>18</v>
      </c>
      <c r="B26" s="102" t="s">
        <v>110</v>
      </c>
      <c r="C26" s="49" t="s">
        <v>329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1" ht="42.75" customHeight="1" x14ac:dyDescent="0.25">
      <c r="A27" s="100" t="s">
        <v>20</v>
      </c>
      <c r="B27" s="102" t="s">
        <v>111</v>
      </c>
      <c r="C27" s="49" t="s">
        <v>371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1" ht="42.75" customHeight="1" x14ac:dyDescent="0.25">
      <c r="A28" s="100" t="s">
        <v>22</v>
      </c>
      <c r="B28" s="102" t="s">
        <v>112</v>
      </c>
      <c r="C28" s="110">
        <v>2025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42.75" customHeight="1" x14ac:dyDescent="0.25">
      <c r="A29" s="100" t="s">
        <v>24</v>
      </c>
      <c r="B29" s="96" t="s">
        <v>113</v>
      </c>
      <c r="C29" s="110">
        <v>2026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42.75" customHeight="1" x14ac:dyDescent="0.25">
      <c r="A30" s="100" t="s">
        <v>26</v>
      </c>
      <c r="B30" s="96" t="s">
        <v>114</v>
      </c>
      <c r="C30" s="110" t="s">
        <v>332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21" x14ac:dyDescent="0.25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1" x14ac:dyDescent="0.25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1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1" x14ac:dyDescent="0.25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1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1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1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</row>
    <row r="46" spans="1:2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1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1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1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1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1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1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1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1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1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1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1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1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1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1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1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1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</row>
    <row r="111" spans="1:21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</row>
    <row r="112" spans="1:21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1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1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1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1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1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1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1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1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1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1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</row>
    <row r="123" spans="1:21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</row>
    <row r="124" spans="1:21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1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1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</row>
    <row r="127" spans="1:21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</row>
    <row r="128" spans="1:21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</row>
    <row r="129" spans="1:21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</row>
    <row r="130" spans="1:21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</row>
    <row r="131" spans="1:21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</row>
    <row r="132" spans="1:21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</row>
    <row r="133" spans="1:21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</row>
    <row r="134" spans="1:21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</row>
    <row r="135" spans="1:21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</row>
    <row r="136" spans="1:21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</row>
    <row r="137" spans="1:21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</row>
    <row r="138" spans="1:21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</row>
    <row r="139" spans="1:21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</row>
    <row r="140" spans="1:21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</row>
    <row r="141" spans="1:21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</row>
    <row r="142" spans="1:21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</row>
    <row r="143" spans="1:21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</row>
    <row r="144" spans="1:21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</row>
    <row r="145" spans="1:21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</row>
    <row r="146" spans="1:21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</row>
    <row r="147" spans="1:21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</row>
    <row r="148" spans="1:21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</row>
    <row r="149" spans="1:21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</row>
    <row r="150" spans="1:21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</row>
    <row r="151" spans="1:21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</row>
    <row r="152" spans="1:21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</row>
    <row r="153" spans="1:21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</row>
    <row r="154" spans="1:21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</row>
    <row r="155" spans="1:21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</row>
    <row r="156" spans="1:21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</row>
    <row r="157" spans="1:21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</row>
    <row r="158" spans="1:21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</row>
    <row r="159" spans="1:21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</row>
    <row r="160" spans="1:21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</row>
    <row r="161" spans="1:21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</row>
    <row r="162" spans="1:21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</row>
    <row r="163" spans="1:21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</row>
    <row r="164" spans="1:21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</row>
    <row r="165" spans="1:21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</row>
    <row r="166" spans="1:21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</row>
    <row r="167" spans="1:21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</row>
    <row r="168" spans="1:21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</row>
    <row r="169" spans="1:21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</row>
    <row r="170" spans="1:21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</row>
    <row r="171" spans="1:21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</row>
    <row r="172" spans="1:21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</row>
    <row r="173" spans="1:21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</row>
    <row r="174" spans="1:21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</row>
    <row r="175" spans="1:21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</row>
    <row r="176" spans="1:21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</row>
    <row r="177" spans="1:21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</row>
    <row r="178" spans="1:21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</row>
    <row r="179" spans="1:21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</row>
    <row r="180" spans="1:21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</row>
    <row r="181" spans="1:21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</row>
    <row r="182" spans="1:21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</row>
    <row r="183" spans="1:21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</row>
    <row r="184" spans="1:21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</row>
    <row r="185" spans="1:21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</row>
    <row r="186" spans="1:21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</row>
    <row r="187" spans="1:21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</row>
    <row r="188" spans="1:21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</row>
    <row r="189" spans="1:21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</row>
    <row r="190" spans="1:21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</row>
    <row r="191" spans="1:21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</row>
    <row r="192" spans="1:21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</row>
    <row r="193" spans="1:21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</row>
    <row r="194" spans="1:21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</row>
    <row r="195" spans="1:21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</row>
    <row r="196" spans="1:21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</row>
    <row r="197" spans="1:21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</row>
    <row r="198" spans="1:21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</row>
    <row r="199" spans="1:21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</row>
    <row r="200" spans="1:21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</row>
    <row r="201" spans="1:21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</row>
    <row r="202" spans="1:21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</row>
    <row r="203" spans="1:21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</row>
    <row r="204" spans="1:21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</row>
    <row r="205" spans="1:21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</row>
    <row r="206" spans="1:21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</row>
    <row r="207" spans="1:21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</row>
    <row r="208" spans="1:21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</row>
    <row r="209" spans="1:21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</row>
    <row r="210" spans="1:21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</row>
    <row r="211" spans="1:21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</row>
    <row r="212" spans="1:21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</row>
    <row r="213" spans="1:21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</row>
    <row r="214" spans="1:21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</row>
    <row r="215" spans="1:21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</row>
    <row r="216" spans="1:21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</row>
    <row r="217" spans="1:21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</row>
    <row r="218" spans="1:21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</row>
    <row r="219" spans="1:21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</row>
    <row r="220" spans="1:21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</row>
    <row r="221" spans="1:21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</row>
    <row r="222" spans="1:21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</row>
    <row r="223" spans="1:21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</row>
    <row r="224" spans="1:21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</row>
    <row r="225" spans="1:21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</row>
    <row r="226" spans="1:21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</row>
    <row r="227" spans="1:21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</row>
    <row r="228" spans="1:21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</row>
    <row r="229" spans="1:21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</row>
    <row r="230" spans="1:21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</row>
    <row r="231" spans="1:21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</row>
    <row r="232" spans="1:21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</row>
    <row r="233" spans="1:21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</row>
    <row r="234" spans="1:21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</row>
    <row r="235" spans="1:21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</row>
    <row r="236" spans="1:21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</row>
    <row r="237" spans="1:21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</row>
    <row r="238" spans="1:21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</row>
    <row r="239" spans="1:21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</row>
    <row r="240" spans="1:21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</row>
    <row r="241" spans="1:21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</row>
    <row r="242" spans="1:21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</row>
    <row r="243" spans="1:21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</row>
    <row r="244" spans="1:21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</row>
    <row r="245" spans="1:21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</row>
    <row r="246" spans="1:21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</row>
    <row r="247" spans="1:21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</row>
    <row r="248" spans="1:21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</row>
    <row r="249" spans="1:21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</row>
    <row r="250" spans="1:21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</row>
    <row r="251" spans="1:21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</row>
    <row r="252" spans="1:21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</row>
    <row r="253" spans="1:21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</row>
    <row r="254" spans="1:21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</row>
    <row r="255" spans="1:21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</row>
    <row r="256" spans="1:21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</row>
    <row r="257" spans="1:21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</row>
    <row r="258" spans="1:21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</row>
    <row r="259" spans="1:21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</row>
    <row r="260" spans="1:21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</row>
    <row r="261" spans="1:21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</row>
    <row r="262" spans="1:21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</row>
    <row r="263" spans="1:21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</row>
    <row r="264" spans="1:21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</row>
    <row r="265" spans="1:21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</row>
    <row r="266" spans="1:21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</row>
    <row r="267" spans="1:21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</row>
    <row r="268" spans="1:21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</row>
    <row r="269" spans="1:21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</row>
    <row r="270" spans="1:21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</row>
    <row r="271" spans="1:21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</row>
    <row r="272" spans="1:21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</row>
    <row r="273" spans="1:21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</row>
    <row r="274" spans="1:21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</row>
    <row r="275" spans="1:21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</row>
    <row r="276" spans="1:21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</row>
    <row r="277" spans="1:21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</row>
    <row r="278" spans="1:21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</row>
    <row r="279" spans="1:21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</row>
    <row r="280" spans="1:21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</row>
    <row r="281" spans="1:21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</row>
    <row r="282" spans="1:21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</row>
    <row r="283" spans="1:21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</row>
    <row r="284" spans="1:21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</row>
    <row r="285" spans="1:21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</row>
    <row r="286" spans="1:21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</row>
    <row r="287" spans="1:21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</row>
    <row r="288" spans="1:21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</row>
    <row r="289" spans="1:21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</row>
    <row r="290" spans="1:21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</row>
    <row r="291" spans="1:21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</row>
    <row r="292" spans="1:21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</row>
    <row r="293" spans="1:21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</row>
    <row r="294" spans="1:21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</row>
    <row r="295" spans="1:21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</row>
    <row r="296" spans="1:21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</row>
    <row r="297" spans="1:21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</row>
    <row r="298" spans="1:21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</row>
    <row r="299" spans="1:21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</row>
    <row r="300" spans="1:21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</row>
    <row r="301" spans="1:21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</row>
    <row r="302" spans="1:21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</row>
    <row r="303" spans="1:21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</row>
    <row r="304" spans="1:21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</row>
    <row r="305" spans="1:21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</row>
    <row r="306" spans="1:21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</row>
    <row r="307" spans="1:21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</row>
    <row r="308" spans="1:21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</row>
    <row r="309" spans="1:21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</row>
    <row r="310" spans="1:21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</row>
    <row r="311" spans="1:21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</row>
    <row r="312" spans="1:21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</row>
    <row r="313" spans="1:21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</row>
    <row r="314" spans="1:21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</row>
    <row r="315" spans="1:21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</row>
    <row r="316" spans="1:21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</row>
    <row r="317" spans="1:21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</row>
    <row r="318" spans="1:21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</row>
    <row r="319" spans="1:21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</row>
    <row r="320" spans="1:21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</row>
    <row r="321" spans="1:21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</row>
    <row r="322" spans="1:21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</row>
    <row r="323" spans="1:21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</row>
    <row r="324" spans="1:21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</row>
    <row r="325" spans="1:21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</row>
    <row r="326" spans="1:21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</row>
    <row r="327" spans="1:21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</row>
    <row r="328" spans="1:21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</row>
    <row r="329" spans="1:21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</row>
    <row r="330" spans="1:21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</row>
    <row r="331" spans="1:21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</row>
    <row r="332" spans="1:21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</row>
    <row r="333" spans="1:21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</row>
    <row r="334" spans="1:21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</row>
    <row r="335" spans="1:21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</row>
    <row r="336" spans="1:21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</row>
    <row r="337" spans="1:21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</row>
    <row r="338" spans="1:21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</row>
    <row r="339" spans="1:21" x14ac:dyDescent="0.25">
      <c r="A339" s="104"/>
      <c r="B339" s="104"/>
      <c r="C339" s="104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</row>
    <row r="340" spans="1:21" x14ac:dyDescent="0.25">
      <c r="A340" s="104"/>
      <c r="B340" s="104"/>
      <c r="C340" s="104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</row>
    <row r="341" spans="1:21" x14ac:dyDescent="0.25">
      <c r="A341" s="104"/>
      <c r="B341" s="104"/>
      <c r="C341" s="104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</row>
    <row r="342" spans="1:21" x14ac:dyDescent="0.25">
      <c r="A342" s="104"/>
      <c r="B342" s="104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</row>
    <row r="343" spans="1:21" x14ac:dyDescent="0.25">
      <c r="A343" s="104"/>
      <c r="B343" s="104"/>
      <c r="C343" s="104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</row>
    <row r="344" spans="1:21" x14ac:dyDescent="0.25">
      <c r="A344" s="104"/>
      <c r="B344" s="104"/>
      <c r="C344" s="104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</row>
    <row r="345" spans="1:21" x14ac:dyDescent="0.25">
      <c r="A345" s="104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</row>
    <row r="346" spans="1:21" x14ac:dyDescent="0.25">
      <c r="A346" s="104"/>
      <c r="B346" s="104"/>
      <c r="C346" s="104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</row>
    <row r="347" spans="1:21" x14ac:dyDescent="0.25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</row>
    <row r="348" spans="1:21" x14ac:dyDescent="0.25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</row>
    <row r="349" spans="1:21" x14ac:dyDescent="0.25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</row>
    <row r="350" spans="1:21" x14ac:dyDescent="0.25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</row>
    <row r="351" spans="1:21" x14ac:dyDescent="0.25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</row>
    <row r="352" spans="1:21" x14ac:dyDescent="0.25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</row>
    <row r="353" spans="1:21" x14ac:dyDescent="0.25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</row>
    <row r="354" spans="1:21" x14ac:dyDescent="0.25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</row>
    <row r="355" spans="1:21" x14ac:dyDescent="0.25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</row>
    <row r="356" spans="1:21" x14ac:dyDescent="0.25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</row>
    <row r="357" spans="1:21" x14ac:dyDescent="0.25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</row>
    <row r="358" spans="1:21" x14ac:dyDescent="0.25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</row>
    <row r="359" spans="1:21" x14ac:dyDescent="0.25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</row>
    <row r="360" spans="1:21" x14ac:dyDescent="0.25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</row>
    <row r="361" spans="1:21" x14ac:dyDescent="0.25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</row>
    <row r="362" spans="1:21" x14ac:dyDescent="0.25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</row>
    <row r="363" spans="1:21" x14ac:dyDescent="0.25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</row>
    <row r="364" spans="1:21" x14ac:dyDescent="0.25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</row>
    <row r="365" spans="1:21" x14ac:dyDescent="0.25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</row>
    <row r="366" spans="1:21" x14ac:dyDescent="0.25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</row>
    <row r="367" spans="1:21" x14ac:dyDescent="0.25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</row>
    <row r="368" spans="1:21" x14ac:dyDescent="0.25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</row>
    <row r="369" spans="1:21" x14ac:dyDescent="0.25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</row>
    <row r="370" spans="1:21" x14ac:dyDescent="0.25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</row>
    <row r="371" spans="1:21" x14ac:dyDescent="0.25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</row>
    <row r="372" spans="1:21" x14ac:dyDescent="0.25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</row>
    <row r="373" spans="1:21" x14ac:dyDescent="0.25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</row>
    <row r="374" spans="1:21" x14ac:dyDescent="0.25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</row>
    <row r="375" spans="1:21" x14ac:dyDescent="0.25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</row>
    <row r="376" spans="1:21" x14ac:dyDescent="0.25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</row>
    <row r="377" spans="1:21" x14ac:dyDescent="0.25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</row>
    <row r="378" spans="1:21" x14ac:dyDescent="0.25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</row>
    <row r="379" spans="1:21" x14ac:dyDescent="0.25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</row>
    <row r="380" spans="1:21" x14ac:dyDescent="0.25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</row>
    <row r="381" spans="1:21" x14ac:dyDescent="0.25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</row>
    <row r="382" spans="1:21" x14ac:dyDescent="0.25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I34" sqref="I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2" t="str">
        <f>'3.3 паспорт описание'!A5:C5</f>
        <v>Год раскрытия информации: 2025 год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2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2" x14ac:dyDescent="0.25">
      <c r="A9" s="184" t="s">
        <v>328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2" x14ac:dyDescent="0.25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</row>
    <row r="11" spans="1:42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2" x14ac:dyDescent="0.25">
      <c r="A12" s="184" t="str">
        <f>'3.3 паспорт описание'!A12:C12</f>
        <v>Р/СЗ/47/02/0017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2" x14ac:dyDescent="0.25">
      <c r="A13" s="185" t="s">
        <v>5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x14ac:dyDescent="0.25">
      <c r="A15" s="184" t="str">
        <f>'3.3 паспорт описание'!A15:C15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</row>
    <row r="16" spans="1:42" x14ac:dyDescent="0.25">
      <c r="A16" s="185" t="s">
        <v>6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2" t="s">
        <v>116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6" t="s">
        <v>117</v>
      </c>
      <c r="B21" s="216" t="s">
        <v>118</v>
      </c>
      <c r="C21" s="217" t="s">
        <v>119</v>
      </c>
      <c r="D21" s="217"/>
      <c r="E21" s="217"/>
      <c r="F21" s="217"/>
      <c r="G21" s="217"/>
      <c r="H21" s="217"/>
      <c r="I21" s="218" t="s">
        <v>120</v>
      </c>
      <c r="J21" s="219" t="s">
        <v>121</v>
      </c>
      <c r="K21" s="216" t="s">
        <v>122</v>
      </c>
      <c r="L21" s="212" t="s">
        <v>123</v>
      </c>
    </row>
    <row r="22" spans="1:14" ht="58.5" customHeight="1" x14ac:dyDescent="0.25">
      <c r="A22" s="216"/>
      <c r="B22" s="216"/>
      <c r="C22" s="213" t="s">
        <v>124</v>
      </c>
      <c r="D22" s="213"/>
      <c r="E22" s="38"/>
      <c r="F22" s="39"/>
      <c r="G22" s="214" t="s">
        <v>125</v>
      </c>
      <c r="H22" s="215"/>
      <c r="I22" s="218"/>
      <c r="J22" s="220"/>
      <c r="K22" s="216"/>
      <c r="L22" s="212"/>
    </row>
    <row r="23" spans="1:14" ht="47.25" x14ac:dyDescent="0.25">
      <c r="A23" s="216"/>
      <c r="B23" s="216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18"/>
      <c r="J23" s="221"/>
      <c r="K23" s="216"/>
      <c r="L23" s="212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5" t="s">
        <v>329</v>
      </c>
      <c r="D25" s="155" t="s">
        <v>329</v>
      </c>
      <c r="E25" s="44"/>
      <c r="F25" s="44"/>
      <c r="G25" s="155" t="s">
        <v>329</v>
      </c>
      <c r="H25" s="155" t="s">
        <v>329</v>
      </c>
      <c r="I25" s="51" t="s">
        <v>329</v>
      </c>
      <c r="J25" s="51" t="s">
        <v>329</v>
      </c>
      <c r="K25" s="51" t="s">
        <v>329</v>
      </c>
      <c r="L25" s="51" t="s">
        <v>329</v>
      </c>
    </row>
    <row r="26" spans="1:14" ht="21.75" customHeight="1" x14ac:dyDescent="0.25">
      <c r="A26" s="42" t="s">
        <v>129</v>
      </c>
      <c r="B26" s="45" t="s">
        <v>130</v>
      </c>
      <c r="C26" s="155" t="s">
        <v>329</v>
      </c>
      <c r="D26" s="155" t="s">
        <v>329</v>
      </c>
      <c r="E26" s="44"/>
      <c r="F26" s="44"/>
      <c r="G26" s="155" t="s">
        <v>329</v>
      </c>
      <c r="H26" s="155" t="s">
        <v>329</v>
      </c>
      <c r="I26" s="51" t="s">
        <v>329</v>
      </c>
      <c r="J26" s="51" t="s">
        <v>329</v>
      </c>
      <c r="K26" s="51" t="s">
        <v>329</v>
      </c>
      <c r="L26" s="51" t="s">
        <v>329</v>
      </c>
    </row>
    <row r="27" spans="1:14" s="46" customFormat="1" ht="39" customHeight="1" x14ac:dyDescent="0.25">
      <c r="A27" s="42" t="s">
        <v>131</v>
      </c>
      <c r="B27" s="45" t="s">
        <v>132</v>
      </c>
      <c r="C27" s="155" t="s">
        <v>329</v>
      </c>
      <c r="D27" s="155" t="s">
        <v>329</v>
      </c>
      <c r="E27" s="44"/>
      <c r="F27" s="44"/>
      <c r="G27" s="155" t="s">
        <v>329</v>
      </c>
      <c r="H27" s="155" t="s">
        <v>329</v>
      </c>
      <c r="I27" s="51" t="s">
        <v>329</v>
      </c>
      <c r="J27" s="51" t="s">
        <v>329</v>
      </c>
      <c r="K27" s="51" t="s">
        <v>329</v>
      </c>
      <c r="L27" s="51" t="s">
        <v>329</v>
      </c>
    </row>
    <row r="28" spans="1:14" s="46" customFormat="1" ht="70.5" customHeight="1" x14ac:dyDescent="0.25">
      <c r="A28" s="42" t="s">
        <v>133</v>
      </c>
      <c r="B28" s="45" t="s">
        <v>134</v>
      </c>
      <c r="C28" s="155" t="s">
        <v>329</v>
      </c>
      <c r="D28" s="155" t="s">
        <v>329</v>
      </c>
      <c r="E28" s="44"/>
      <c r="F28" s="44"/>
      <c r="G28" s="155" t="s">
        <v>329</v>
      </c>
      <c r="H28" s="155" t="s">
        <v>329</v>
      </c>
      <c r="I28" s="51" t="s">
        <v>329</v>
      </c>
      <c r="J28" s="51" t="s">
        <v>329</v>
      </c>
      <c r="K28" s="51" t="s">
        <v>329</v>
      </c>
      <c r="L28" s="51" t="s">
        <v>329</v>
      </c>
    </row>
    <row r="29" spans="1:14" s="46" customFormat="1" ht="54" customHeight="1" x14ac:dyDescent="0.25">
      <c r="A29" s="42" t="s">
        <v>135</v>
      </c>
      <c r="B29" s="45" t="s">
        <v>136</v>
      </c>
      <c r="C29" s="155" t="s">
        <v>329</v>
      </c>
      <c r="D29" s="155" t="s">
        <v>329</v>
      </c>
      <c r="E29" s="44"/>
      <c r="F29" s="44"/>
      <c r="G29" s="155" t="s">
        <v>329</v>
      </c>
      <c r="H29" s="155" t="s">
        <v>329</v>
      </c>
      <c r="I29" s="155" t="s">
        <v>329</v>
      </c>
      <c r="J29" s="155" t="s">
        <v>329</v>
      </c>
      <c r="K29" s="155" t="s">
        <v>329</v>
      </c>
      <c r="L29" s="51" t="s">
        <v>329</v>
      </c>
    </row>
    <row r="30" spans="1:14" s="46" customFormat="1" ht="42" customHeight="1" x14ac:dyDescent="0.25">
      <c r="A30" s="42" t="s">
        <v>137</v>
      </c>
      <c r="B30" s="45" t="s">
        <v>138</v>
      </c>
      <c r="C30" s="155" t="s">
        <v>329</v>
      </c>
      <c r="D30" s="155" t="s">
        <v>329</v>
      </c>
      <c r="E30" s="44"/>
      <c r="F30" s="44"/>
      <c r="G30" s="155" t="s">
        <v>329</v>
      </c>
      <c r="H30" s="155" t="s">
        <v>329</v>
      </c>
      <c r="I30" s="155" t="s">
        <v>329</v>
      </c>
      <c r="J30" s="155" t="s">
        <v>329</v>
      </c>
      <c r="K30" s="155" t="s">
        <v>329</v>
      </c>
      <c r="L30" s="51" t="s">
        <v>329</v>
      </c>
    </row>
    <row r="31" spans="1:14" s="46" customFormat="1" ht="37.5" customHeight="1" x14ac:dyDescent="0.25">
      <c r="A31" s="42" t="s">
        <v>139</v>
      </c>
      <c r="B31" s="47" t="s">
        <v>140</v>
      </c>
      <c r="C31" s="163">
        <v>45673</v>
      </c>
      <c r="D31" s="163">
        <v>45718</v>
      </c>
      <c r="E31" s="155" t="s">
        <v>329</v>
      </c>
      <c r="F31" s="155" t="s">
        <v>329</v>
      </c>
      <c r="G31" s="155" t="s">
        <v>329</v>
      </c>
      <c r="H31" s="155" t="s">
        <v>329</v>
      </c>
      <c r="I31" s="155" t="s">
        <v>329</v>
      </c>
      <c r="J31" s="155" t="s">
        <v>329</v>
      </c>
      <c r="K31" s="155" t="s">
        <v>329</v>
      </c>
      <c r="L31" s="51" t="s">
        <v>329</v>
      </c>
      <c r="M31" s="162"/>
      <c r="N31" s="162"/>
    </row>
    <row r="32" spans="1:14" s="46" customFormat="1" ht="31.5" x14ac:dyDescent="0.25">
      <c r="A32" s="42" t="s">
        <v>141</v>
      </c>
      <c r="B32" s="47" t="s">
        <v>142</v>
      </c>
      <c r="C32" s="163">
        <v>45723</v>
      </c>
      <c r="D32" s="163">
        <v>45768</v>
      </c>
      <c r="E32" s="155" t="s">
        <v>329</v>
      </c>
      <c r="F32" s="155" t="s">
        <v>329</v>
      </c>
      <c r="G32" s="155" t="s">
        <v>329</v>
      </c>
      <c r="H32" s="155" t="s">
        <v>329</v>
      </c>
      <c r="I32" s="155" t="s">
        <v>329</v>
      </c>
      <c r="J32" s="155" t="s">
        <v>329</v>
      </c>
      <c r="K32" s="155" t="s">
        <v>329</v>
      </c>
      <c r="L32" s="51" t="s">
        <v>329</v>
      </c>
      <c r="M32" s="162"/>
      <c r="N32" s="162"/>
    </row>
    <row r="33" spans="1:19" s="46" customFormat="1" ht="37.5" customHeight="1" x14ac:dyDescent="0.25">
      <c r="A33" s="42" t="s">
        <v>143</v>
      </c>
      <c r="B33" s="47" t="s">
        <v>144</v>
      </c>
      <c r="C33" s="164" t="s">
        <v>329</v>
      </c>
      <c r="D33" s="164" t="s">
        <v>329</v>
      </c>
      <c r="E33" s="155" t="s">
        <v>329</v>
      </c>
      <c r="F33" s="155" t="s">
        <v>329</v>
      </c>
      <c r="G33" s="155" t="s">
        <v>329</v>
      </c>
      <c r="H33" s="155" t="s">
        <v>329</v>
      </c>
      <c r="I33" s="155" t="s">
        <v>329</v>
      </c>
      <c r="J33" s="155" t="s">
        <v>329</v>
      </c>
      <c r="K33" s="155" t="s">
        <v>329</v>
      </c>
      <c r="L33" s="51" t="s">
        <v>329</v>
      </c>
    </row>
    <row r="34" spans="1:19" s="46" customFormat="1" ht="47.25" customHeight="1" x14ac:dyDescent="0.25">
      <c r="A34" s="42" t="s">
        <v>145</v>
      </c>
      <c r="B34" s="47" t="s">
        <v>146</v>
      </c>
      <c r="C34" s="164" t="s">
        <v>329</v>
      </c>
      <c r="D34" s="164" t="s">
        <v>329</v>
      </c>
      <c r="E34" s="155" t="s">
        <v>329</v>
      </c>
      <c r="F34" s="155" t="s">
        <v>329</v>
      </c>
      <c r="G34" s="155" t="s">
        <v>329</v>
      </c>
      <c r="H34" s="155" t="s">
        <v>329</v>
      </c>
      <c r="I34" s="155" t="s">
        <v>329</v>
      </c>
      <c r="J34" s="155" t="s">
        <v>329</v>
      </c>
      <c r="K34" s="155" t="s">
        <v>329</v>
      </c>
      <c r="L34" s="51" t="s">
        <v>329</v>
      </c>
    </row>
    <row r="35" spans="1:19" s="46" customFormat="1" ht="49.5" customHeight="1" x14ac:dyDescent="0.25">
      <c r="A35" s="42" t="s">
        <v>147</v>
      </c>
      <c r="B35" s="47" t="s">
        <v>148</v>
      </c>
      <c r="C35" s="163">
        <v>45783</v>
      </c>
      <c r="D35" s="163">
        <v>45828</v>
      </c>
      <c r="E35" s="155" t="s">
        <v>329</v>
      </c>
      <c r="F35" s="155" t="s">
        <v>329</v>
      </c>
      <c r="G35" s="155" t="s">
        <v>329</v>
      </c>
      <c r="H35" s="155" t="s">
        <v>329</v>
      </c>
      <c r="I35" s="155" t="s">
        <v>329</v>
      </c>
      <c r="J35" s="155" t="s">
        <v>329</v>
      </c>
      <c r="K35" s="155" t="s">
        <v>329</v>
      </c>
      <c r="L35" s="51" t="s">
        <v>329</v>
      </c>
    </row>
    <row r="36" spans="1:19" ht="37.5" customHeight="1" x14ac:dyDescent="0.25">
      <c r="A36" s="42" t="s">
        <v>149</v>
      </c>
      <c r="B36" s="47" t="s">
        <v>150</v>
      </c>
      <c r="C36" s="164" t="s">
        <v>329</v>
      </c>
      <c r="D36" s="164" t="s">
        <v>329</v>
      </c>
      <c r="E36" s="155" t="s">
        <v>329</v>
      </c>
      <c r="F36" s="155" t="s">
        <v>329</v>
      </c>
      <c r="G36" s="155" t="s">
        <v>329</v>
      </c>
      <c r="H36" s="155" t="s">
        <v>329</v>
      </c>
      <c r="I36" s="155" t="s">
        <v>329</v>
      </c>
      <c r="J36" s="155" t="s">
        <v>329</v>
      </c>
      <c r="K36" s="155" t="s">
        <v>329</v>
      </c>
      <c r="L36" s="51" t="s">
        <v>329</v>
      </c>
    </row>
    <row r="37" spans="1:19" x14ac:dyDescent="0.25">
      <c r="A37" s="42" t="s">
        <v>151</v>
      </c>
      <c r="B37" s="47" t="s">
        <v>152</v>
      </c>
      <c r="C37" s="164" t="s">
        <v>329</v>
      </c>
      <c r="D37" s="164" t="s">
        <v>329</v>
      </c>
      <c r="E37" s="155" t="s">
        <v>329</v>
      </c>
      <c r="F37" s="155" t="s">
        <v>329</v>
      </c>
      <c r="G37" s="155" t="s">
        <v>329</v>
      </c>
      <c r="H37" s="155" t="s">
        <v>329</v>
      </c>
      <c r="I37" s="155" t="s">
        <v>329</v>
      </c>
      <c r="J37" s="155" t="s">
        <v>329</v>
      </c>
      <c r="K37" s="155" t="s">
        <v>329</v>
      </c>
      <c r="L37" s="51" t="s">
        <v>329</v>
      </c>
    </row>
    <row r="38" spans="1:19" x14ac:dyDescent="0.25">
      <c r="A38" s="42" t="s">
        <v>153</v>
      </c>
      <c r="B38" s="43" t="s">
        <v>154</v>
      </c>
      <c r="C38" s="164" t="s">
        <v>329</v>
      </c>
      <c r="D38" s="164" t="s">
        <v>329</v>
      </c>
      <c r="E38" s="155" t="s">
        <v>329</v>
      </c>
      <c r="F38" s="155" t="s">
        <v>329</v>
      </c>
      <c r="G38" s="155" t="s">
        <v>329</v>
      </c>
      <c r="H38" s="155" t="s">
        <v>329</v>
      </c>
      <c r="I38" s="155" t="s">
        <v>329</v>
      </c>
      <c r="J38" s="155" t="s">
        <v>329</v>
      </c>
      <c r="K38" s="155" t="s">
        <v>329</v>
      </c>
      <c r="L38" s="51" t="s">
        <v>329</v>
      </c>
      <c r="R38" s="162"/>
      <c r="S38" s="162"/>
    </row>
    <row r="39" spans="1:19" ht="78.75" x14ac:dyDescent="0.25">
      <c r="A39" s="42">
        <v>2</v>
      </c>
      <c r="B39" s="47" t="s">
        <v>155</v>
      </c>
      <c r="C39" s="163">
        <v>45843</v>
      </c>
      <c r="D39" s="163">
        <v>45888</v>
      </c>
      <c r="E39" s="155" t="s">
        <v>329</v>
      </c>
      <c r="F39" s="155" t="s">
        <v>329</v>
      </c>
      <c r="G39" s="155" t="s">
        <v>329</v>
      </c>
      <c r="H39" s="155" t="s">
        <v>329</v>
      </c>
      <c r="I39" s="155" t="s">
        <v>329</v>
      </c>
      <c r="J39" s="155" t="s">
        <v>329</v>
      </c>
      <c r="K39" s="155" t="s">
        <v>329</v>
      </c>
      <c r="L39" s="51" t="s">
        <v>329</v>
      </c>
    </row>
    <row r="40" spans="1:19" ht="33.75" customHeight="1" x14ac:dyDescent="0.25">
      <c r="A40" s="42" t="s">
        <v>156</v>
      </c>
      <c r="B40" s="47" t="s">
        <v>157</v>
      </c>
      <c r="C40" s="163">
        <v>45893</v>
      </c>
      <c r="D40" s="163">
        <v>45938</v>
      </c>
      <c r="E40" s="155" t="s">
        <v>329</v>
      </c>
      <c r="F40" s="155" t="s">
        <v>329</v>
      </c>
      <c r="G40" s="155" t="s">
        <v>329</v>
      </c>
      <c r="H40" s="155" t="s">
        <v>329</v>
      </c>
      <c r="I40" s="155" t="s">
        <v>329</v>
      </c>
      <c r="J40" s="155" t="s">
        <v>329</v>
      </c>
      <c r="K40" s="155" t="s">
        <v>329</v>
      </c>
      <c r="L40" s="51" t="s">
        <v>329</v>
      </c>
    </row>
    <row r="41" spans="1:19" ht="63" customHeight="1" x14ac:dyDescent="0.25">
      <c r="A41" s="42" t="s">
        <v>158</v>
      </c>
      <c r="B41" s="43" t="s">
        <v>159</v>
      </c>
      <c r="C41" s="164" t="s">
        <v>329</v>
      </c>
      <c r="D41" s="164" t="s">
        <v>329</v>
      </c>
      <c r="E41" s="155" t="s">
        <v>329</v>
      </c>
      <c r="F41" s="155" t="s">
        <v>329</v>
      </c>
      <c r="G41" s="155" t="s">
        <v>329</v>
      </c>
      <c r="H41" s="155" t="s">
        <v>329</v>
      </c>
      <c r="I41" s="155" t="s">
        <v>329</v>
      </c>
      <c r="J41" s="155" t="s">
        <v>329</v>
      </c>
      <c r="K41" s="155" t="s">
        <v>329</v>
      </c>
      <c r="L41" s="51" t="s">
        <v>329</v>
      </c>
      <c r="R41" s="162"/>
      <c r="S41" s="162"/>
    </row>
    <row r="42" spans="1:19" ht="58.5" customHeight="1" x14ac:dyDescent="0.25">
      <c r="A42" s="42">
        <v>3</v>
      </c>
      <c r="B42" s="47" t="s">
        <v>160</v>
      </c>
      <c r="C42" s="163">
        <v>45953</v>
      </c>
      <c r="D42" s="163">
        <v>45998</v>
      </c>
      <c r="E42" s="155" t="s">
        <v>329</v>
      </c>
      <c r="F42" s="155" t="s">
        <v>329</v>
      </c>
      <c r="G42" s="155" t="s">
        <v>329</v>
      </c>
      <c r="H42" s="155" t="s">
        <v>329</v>
      </c>
      <c r="I42" s="155" t="s">
        <v>329</v>
      </c>
      <c r="J42" s="155" t="s">
        <v>329</v>
      </c>
      <c r="K42" s="155" t="s">
        <v>329</v>
      </c>
      <c r="L42" s="51" t="s">
        <v>329</v>
      </c>
      <c r="R42" s="162"/>
      <c r="S42" s="162"/>
    </row>
    <row r="43" spans="1:19" ht="34.5" customHeight="1" x14ac:dyDescent="0.25">
      <c r="A43" s="42" t="s">
        <v>161</v>
      </c>
      <c r="B43" s="47" t="s">
        <v>162</v>
      </c>
      <c r="C43" s="163">
        <v>46003</v>
      </c>
      <c r="D43" s="163">
        <v>46048</v>
      </c>
      <c r="E43" s="155" t="s">
        <v>329</v>
      </c>
      <c r="F43" s="155" t="s">
        <v>329</v>
      </c>
      <c r="G43" s="155" t="s">
        <v>329</v>
      </c>
      <c r="H43" s="155" t="s">
        <v>329</v>
      </c>
      <c r="I43" s="51" t="s">
        <v>329</v>
      </c>
      <c r="J43" s="51" t="s">
        <v>329</v>
      </c>
      <c r="K43" s="51" t="s">
        <v>329</v>
      </c>
      <c r="L43" s="51" t="s">
        <v>329</v>
      </c>
      <c r="R43" s="162"/>
      <c r="S43" s="162"/>
    </row>
    <row r="44" spans="1:19" ht="24.75" customHeight="1" x14ac:dyDescent="0.25">
      <c r="A44" s="42" t="s">
        <v>163</v>
      </c>
      <c r="B44" s="47" t="s">
        <v>164</v>
      </c>
      <c r="C44" s="163">
        <v>46053</v>
      </c>
      <c r="D44" s="163">
        <v>46098</v>
      </c>
      <c r="E44" s="155" t="s">
        <v>329</v>
      </c>
      <c r="F44" s="155" t="s">
        <v>329</v>
      </c>
      <c r="G44" s="155" t="s">
        <v>329</v>
      </c>
      <c r="H44" s="155" t="s">
        <v>329</v>
      </c>
      <c r="I44" s="51" t="s">
        <v>329</v>
      </c>
      <c r="J44" s="51" t="s">
        <v>329</v>
      </c>
      <c r="K44" s="51" t="s">
        <v>329</v>
      </c>
      <c r="L44" s="51" t="s">
        <v>329</v>
      </c>
      <c r="R44" s="162"/>
      <c r="S44" s="162"/>
    </row>
    <row r="45" spans="1:19" ht="90.75" customHeight="1" x14ac:dyDescent="0.25">
      <c r="A45" s="42" t="s">
        <v>165</v>
      </c>
      <c r="B45" s="47" t="s">
        <v>166</v>
      </c>
      <c r="C45" s="163">
        <v>46103</v>
      </c>
      <c r="D45" s="163">
        <v>46148</v>
      </c>
      <c r="E45" s="155" t="s">
        <v>329</v>
      </c>
      <c r="F45" s="155" t="s">
        <v>329</v>
      </c>
      <c r="G45" s="155" t="s">
        <v>329</v>
      </c>
      <c r="H45" s="155" t="s">
        <v>329</v>
      </c>
      <c r="I45" s="51" t="s">
        <v>329</v>
      </c>
      <c r="J45" s="51" t="s">
        <v>329</v>
      </c>
      <c r="K45" s="51" t="s">
        <v>329</v>
      </c>
      <c r="L45" s="51" t="s">
        <v>329</v>
      </c>
      <c r="R45" s="162"/>
      <c r="S45" s="162"/>
    </row>
    <row r="46" spans="1:19" ht="167.25" customHeight="1" x14ac:dyDescent="0.25">
      <c r="A46" s="42" t="s">
        <v>167</v>
      </c>
      <c r="B46" s="47" t="s">
        <v>168</v>
      </c>
      <c r="C46" s="164" t="s">
        <v>329</v>
      </c>
      <c r="D46" s="164" t="s">
        <v>329</v>
      </c>
      <c r="E46" s="155" t="s">
        <v>329</v>
      </c>
      <c r="F46" s="155" t="s">
        <v>329</v>
      </c>
      <c r="G46" s="155" t="s">
        <v>329</v>
      </c>
      <c r="H46" s="155" t="s">
        <v>329</v>
      </c>
      <c r="I46" s="51" t="s">
        <v>329</v>
      </c>
      <c r="J46" s="51" t="s">
        <v>329</v>
      </c>
      <c r="K46" s="51" t="s">
        <v>329</v>
      </c>
      <c r="L46" s="51" t="s">
        <v>329</v>
      </c>
      <c r="R46" s="162"/>
      <c r="S46" s="162"/>
    </row>
    <row r="47" spans="1:19" ht="30.75" customHeight="1" x14ac:dyDescent="0.25">
      <c r="A47" s="42" t="s">
        <v>169</v>
      </c>
      <c r="B47" s="47" t="s">
        <v>170</v>
      </c>
      <c r="C47" s="163">
        <v>46163</v>
      </c>
      <c r="D47" s="163">
        <v>46208</v>
      </c>
      <c r="E47" s="155" t="s">
        <v>329</v>
      </c>
      <c r="F47" s="155" t="s">
        <v>329</v>
      </c>
      <c r="G47" s="155" t="s">
        <v>329</v>
      </c>
      <c r="H47" s="155" t="s">
        <v>329</v>
      </c>
      <c r="I47" s="51" t="s">
        <v>329</v>
      </c>
      <c r="J47" s="51" t="s">
        <v>329</v>
      </c>
      <c r="K47" s="51" t="s">
        <v>329</v>
      </c>
      <c r="L47" s="51" t="s">
        <v>329</v>
      </c>
      <c r="R47" s="162"/>
      <c r="S47" s="162"/>
    </row>
    <row r="48" spans="1:19" ht="37.5" customHeight="1" x14ac:dyDescent="0.25">
      <c r="A48" s="42" t="s">
        <v>171</v>
      </c>
      <c r="B48" s="43" t="s">
        <v>172</v>
      </c>
      <c r="C48" s="164" t="s">
        <v>329</v>
      </c>
      <c r="D48" s="164" t="s">
        <v>329</v>
      </c>
      <c r="E48" s="155" t="s">
        <v>329</v>
      </c>
      <c r="F48" s="155" t="s">
        <v>329</v>
      </c>
      <c r="G48" s="155" t="s">
        <v>329</v>
      </c>
      <c r="H48" s="155" t="s">
        <v>329</v>
      </c>
      <c r="I48" s="51" t="s">
        <v>329</v>
      </c>
      <c r="J48" s="51" t="s">
        <v>329</v>
      </c>
      <c r="K48" s="51" t="s">
        <v>329</v>
      </c>
      <c r="L48" s="51" t="s">
        <v>329</v>
      </c>
      <c r="R48" s="162"/>
      <c r="S48" s="162"/>
    </row>
    <row r="49" spans="1:19" ht="35.25" customHeight="1" x14ac:dyDescent="0.25">
      <c r="A49" s="42">
        <v>4</v>
      </c>
      <c r="B49" s="47" t="s">
        <v>173</v>
      </c>
      <c r="C49" s="163">
        <v>46223</v>
      </c>
      <c r="D49" s="163">
        <v>46268</v>
      </c>
      <c r="E49" s="155" t="s">
        <v>329</v>
      </c>
      <c r="F49" s="155" t="s">
        <v>329</v>
      </c>
      <c r="G49" s="155" t="s">
        <v>329</v>
      </c>
      <c r="H49" s="155" t="s">
        <v>329</v>
      </c>
      <c r="I49" s="51" t="s">
        <v>329</v>
      </c>
      <c r="J49" s="51" t="s">
        <v>329</v>
      </c>
      <c r="K49" s="51" t="s">
        <v>329</v>
      </c>
      <c r="L49" s="51" t="s">
        <v>329</v>
      </c>
      <c r="R49" s="162"/>
      <c r="S49" s="162"/>
    </row>
    <row r="50" spans="1:19" ht="86.25" customHeight="1" x14ac:dyDescent="0.25">
      <c r="A50" s="42" t="s">
        <v>174</v>
      </c>
      <c r="B50" s="47" t="s">
        <v>175</v>
      </c>
      <c r="C50" s="163">
        <v>46273</v>
      </c>
      <c r="D50" s="163">
        <v>46318</v>
      </c>
      <c r="E50" s="155" t="s">
        <v>329</v>
      </c>
      <c r="F50" s="155" t="s">
        <v>329</v>
      </c>
      <c r="G50" s="155" t="s">
        <v>329</v>
      </c>
      <c r="H50" s="155" t="s">
        <v>329</v>
      </c>
      <c r="I50" s="51" t="s">
        <v>329</v>
      </c>
      <c r="J50" s="51" t="s">
        <v>329</v>
      </c>
      <c r="K50" s="51" t="s">
        <v>329</v>
      </c>
      <c r="L50" s="51" t="s">
        <v>329</v>
      </c>
      <c r="R50" s="162"/>
      <c r="S50" s="162"/>
    </row>
    <row r="51" spans="1:19" ht="77.25" customHeight="1" x14ac:dyDescent="0.25">
      <c r="A51" s="42" t="s">
        <v>176</v>
      </c>
      <c r="B51" s="47" t="s">
        <v>177</v>
      </c>
      <c r="C51" s="164" t="s">
        <v>329</v>
      </c>
      <c r="D51" s="164" t="s">
        <v>329</v>
      </c>
      <c r="E51" s="155" t="s">
        <v>329</v>
      </c>
      <c r="F51" s="155" t="s">
        <v>329</v>
      </c>
      <c r="G51" s="155" t="s">
        <v>329</v>
      </c>
      <c r="H51" s="155" t="s">
        <v>329</v>
      </c>
      <c r="I51" s="51" t="s">
        <v>329</v>
      </c>
      <c r="J51" s="51" t="s">
        <v>329</v>
      </c>
      <c r="K51" s="51" t="s">
        <v>329</v>
      </c>
      <c r="L51" s="51" t="s">
        <v>329</v>
      </c>
      <c r="R51" s="162"/>
      <c r="S51" s="162"/>
    </row>
    <row r="52" spans="1:19" ht="71.25" customHeight="1" x14ac:dyDescent="0.25">
      <c r="A52" s="42" t="s">
        <v>178</v>
      </c>
      <c r="B52" s="47" t="s">
        <v>179</v>
      </c>
      <c r="C52" s="163">
        <v>46333</v>
      </c>
      <c r="D52" s="163">
        <v>46358</v>
      </c>
      <c r="E52" s="155" t="s">
        <v>329</v>
      </c>
      <c r="F52" s="155" t="s">
        <v>329</v>
      </c>
      <c r="G52" s="155" t="s">
        <v>329</v>
      </c>
      <c r="H52" s="155" t="s">
        <v>329</v>
      </c>
      <c r="I52" s="51" t="s">
        <v>329</v>
      </c>
      <c r="J52" s="51" t="s">
        <v>329</v>
      </c>
      <c r="K52" s="51" t="s">
        <v>329</v>
      </c>
      <c r="L52" s="51" t="s">
        <v>329</v>
      </c>
      <c r="R52" s="162"/>
      <c r="S52" s="162"/>
    </row>
    <row r="53" spans="1:19" ht="48" customHeight="1" x14ac:dyDescent="0.25">
      <c r="A53" s="42" t="s">
        <v>180</v>
      </c>
      <c r="B53" s="48" t="s">
        <v>181</v>
      </c>
      <c r="C53" s="163">
        <v>46358</v>
      </c>
      <c r="D53" s="163">
        <v>46383</v>
      </c>
      <c r="E53" s="155" t="s">
        <v>329</v>
      </c>
      <c r="F53" s="155" t="s">
        <v>329</v>
      </c>
      <c r="G53" s="155" t="s">
        <v>329</v>
      </c>
      <c r="H53" s="155" t="s">
        <v>329</v>
      </c>
      <c r="I53" s="51" t="s">
        <v>329</v>
      </c>
      <c r="J53" s="51" t="s">
        <v>329</v>
      </c>
      <c r="K53" s="51" t="s">
        <v>329</v>
      </c>
      <c r="L53" s="51" t="s">
        <v>329</v>
      </c>
      <c r="R53" s="162"/>
      <c r="S53" s="162"/>
    </row>
    <row r="54" spans="1:19" ht="46.5" customHeight="1" x14ac:dyDescent="0.25">
      <c r="A54" s="42" t="s">
        <v>182</v>
      </c>
      <c r="B54" s="47" t="s">
        <v>183</v>
      </c>
      <c r="C54" s="157">
        <v>46358</v>
      </c>
      <c r="D54" s="163">
        <v>46383</v>
      </c>
      <c r="E54" s="155" t="s">
        <v>329</v>
      </c>
      <c r="F54" s="155" t="s">
        <v>329</v>
      </c>
      <c r="G54" s="155" t="s">
        <v>329</v>
      </c>
      <c r="H54" s="155" t="s">
        <v>329</v>
      </c>
      <c r="I54" s="51" t="s">
        <v>329</v>
      </c>
      <c r="J54" s="51" t="s">
        <v>329</v>
      </c>
      <c r="K54" s="51" t="s">
        <v>329</v>
      </c>
      <c r="L54" s="51" t="s">
        <v>329</v>
      </c>
      <c r="R54" s="162"/>
      <c r="S54" s="16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0" zoomScale="70" zoomScaleNormal="70" workbookViewId="0">
      <selection activeCell="J32" sqref="J32"/>
    </sheetView>
  </sheetViews>
  <sheetFormatPr defaultRowHeight="15.75" x14ac:dyDescent="0.25"/>
  <cols>
    <col min="1" max="1" width="9.140625" style="111"/>
    <col min="2" max="2" width="57.85546875" style="111" customWidth="1"/>
    <col min="3" max="3" width="13" style="111" customWidth="1"/>
    <col min="4" max="4" width="20.42578125" style="111" customWidth="1"/>
    <col min="5" max="5" width="12.85546875" style="111" customWidth="1"/>
    <col min="6" max="6" width="7.7109375" style="111" customWidth="1"/>
    <col min="7" max="7" width="6.140625" style="111" customWidth="1"/>
    <col min="8" max="8" width="8.5703125" style="111" customWidth="1"/>
    <col min="9" max="9" width="6.140625" style="111" customWidth="1"/>
    <col min="10" max="17" width="9" style="111" customWidth="1"/>
    <col min="18" max="18" width="15.7109375" style="111" customWidth="1"/>
    <col min="19" max="16384" width="9.140625" style="111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68" t="str">
        <f>'6.1. Паспорт сетевой график'!A5:L5</f>
        <v>Год раскрытия информации: 2025 год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6" spans="1:18" ht="18.75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</row>
    <row r="7" spans="1:18" ht="18.75" x14ac:dyDescent="0.25">
      <c r="A7" s="60"/>
      <c r="B7" s="60"/>
      <c r="C7" s="60"/>
      <c r="D7" s="60"/>
      <c r="E7" s="60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8" spans="1:18" x14ac:dyDescent="0.25">
      <c r="A8" s="170" t="s">
        <v>328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18.75" customHeight="1" x14ac:dyDescent="0.25">
      <c r="A9" s="171" t="s">
        <v>4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</row>
    <row r="10" spans="1:18" ht="18.75" x14ac:dyDescent="0.25">
      <c r="A10" s="60"/>
      <c r="B10" s="60"/>
      <c r="C10" s="60"/>
      <c r="D10" s="60"/>
      <c r="E10" s="60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x14ac:dyDescent="0.25">
      <c r="A11" s="170" t="str">
        <f>'6.1. Паспорт сетевой график'!A12:L12</f>
        <v>Р/СЗ/47/02/0017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</row>
    <row r="12" spans="1:18" x14ac:dyDescent="0.25">
      <c r="A12" s="171" t="s">
        <v>5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</row>
    <row r="13" spans="1:18" ht="16.5" customHeight="1" x14ac:dyDescent="0.3">
      <c r="A13" s="63"/>
      <c r="B13" s="63"/>
      <c r="C13" s="63"/>
      <c r="D13" s="63"/>
      <c r="E13" s="6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</row>
    <row r="14" spans="1:18" x14ac:dyDescent="0.25">
      <c r="A14" s="170" t="str">
        <f>'6.1. Паспорт сетевой график'!A15:L15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</row>
    <row r="15" spans="1:18" ht="15.75" customHeight="1" x14ac:dyDescent="0.25">
      <c r="A15" s="171" t="s">
        <v>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</row>
    <row r="16" spans="1:18" x14ac:dyDescent="0.25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</row>
    <row r="18" spans="1:21" x14ac:dyDescent="0.25">
      <c r="A18" s="228" t="s">
        <v>184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</row>
    <row r="20" spans="1:21" ht="33" customHeight="1" x14ac:dyDescent="0.25">
      <c r="A20" s="229" t="s">
        <v>185</v>
      </c>
      <c r="B20" s="229" t="s">
        <v>186</v>
      </c>
      <c r="C20" s="232" t="s">
        <v>187</v>
      </c>
      <c r="D20" s="233" t="s">
        <v>188</v>
      </c>
      <c r="E20" s="229" t="s">
        <v>360</v>
      </c>
      <c r="F20" s="234" t="s">
        <v>331</v>
      </c>
      <c r="G20" s="235"/>
      <c r="H20" s="234" t="s">
        <v>361</v>
      </c>
      <c r="I20" s="235"/>
      <c r="J20" s="234" t="s">
        <v>362</v>
      </c>
      <c r="K20" s="235"/>
      <c r="L20" s="234" t="s">
        <v>363</v>
      </c>
      <c r="M20" s="235"/>
      <c r="N20" s="234" t="s">
        <v>364</v>
      </c>
      <c r="O20" s="235"/>
      <c r="P20" s="234" t="s">
        <v>365</v>
      </c>
      <c r="Q20" s="235"/>
      <c r="R20" s="236" t="s">
        <v>189</v>
      </c>
      <c r="S20" s="114"/>
      <c r="T20" s="114"/>
      <c r="U20" s="114"/>
    </row>
    <row r="21" spans="1:21" ht="99.75" customHeight="1" x14ac:dyDescent="0.25">
      <c r="A21" s="230"/>
      <c r="B21" s="230"/>
      <c r="C21" s="232"/>
      <c r="D21" s="233"/>
      <c r="E21" s="230"/>
      <c r="F21" s="232" t="s">
        <v>294</v>
      </c>
      <c r="G21" s="232"/>
      <c r="H21" s="232" t="s">
        <v>124</v>
      </c>
      <c r="I21" s="232"/>
      <c r="J21" s="232" t="s">
        <v>124</v>
      </c>
      <c r="K21" s="232"/>
      <c r="L21" s="232" t="s">
        <v>124</v>
      </c>
      <c r="M21" s="232"/>
      <c r="N21" s="232" t="s">
        <v>124</v>
      </c>
      <c r="O21" s="232"/>
      <c r="P21" s="232" t="s">
        <v>124</v>
      </c>
      <c r="Q21" s="232"/>
      <c r="R21" s="236"/>
    </row>
    <row r="22" spans="1:21" ht="89.25" customHeight="1" x14ac:dyDescent="0.25">
      <c r="A22" s="231"/>
      <c r="B22" s="231"/>
      <c r="C22" s="115" t="s">
        <v>124</v>
      </c>
      <c r="D22" s="116" t="s">
        <v>372</v>
      </c>
      <c r="E22" s="231"/>
      <c r="F22" s="117" t="s">
        <v>190</v>
      </c>
      <c r="G22" s="117" t="s">
        <v>191</v>
      </c>
      <c r="H22" s="117" t="s">
        <v>190</v>
      </c>
      <c r="I22" s="117" t="s">
        <v>191</v>
      </c>
      <c r="J22" s="117" t="s">
        <v>190</v>
      </c>
      <c r="K22" s="117" t="s">
        <v>191</v>
      </c>
      <c r="L22" s="117" t="s">
        <v>190</v>
      </c>
      <c r="M22" s="117" t="s">
        <v>191</v>
      </c>
      <c r="N22" s="117" t="s">
        <v>190</v>
      </c>
      <c r="O22" s="117" t="s">
        <v>191</v>
      </c>
      <c r="P22" s="117" t="s">
        <v>190</v>
      </c>
      <c r="Q22" s="117" t="s">
        <v>191</v>
      </c>
      <c r="R22" s="159" t="s">
        <v>192</v>
      </c>
    </row>
    <row r="23" spans="1:21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60">
        <v>5</v>
      </c>
      <c r="F23" s="160">
        <v>6</v>
      </c>
      <c r="G23" s="160">
        <v>7</v>
      </c>
      <c r="H23" s="160">
        <v>8</v>
      </c>
      <c r="I23" s="160">
        <v>9</v>
      </c>
      <c r="J23" s="160">
        <v>10</v>
      </c>
      <c r="K23" s="160">
        <v>11</v>
      </c>
      <c r="L23" s="160">
        <v>12</v>
      </c>
      <c r="M23" s="160">
        <v>13</v>
      </c>
      <c r="N23" s="160">
        <v>14</v>
      </c>
      <c r="O23" s="160">
        <v>15</v>
      </c>
      <c r="P23" s="160">
        <v>16</v>
      </c>
      <c r="Q23" s="160">
        <v>17</v>
      </c>
      <c r="R23" s="160">
        <v>18</v>
      </c>
    </row>
    <row r="24" spans="1:21" ht="47.25" customHeight="1" x14ac:dyDescent="0.25">
      <c r="A24" s="119">
        <v>1</v>
      </c>
      <c r="B24" s="120" t="s">
        <v>193</v>
      </c>
      <c r="C24" s="52">
        <v>16.747393000000002</v>
      </c>
      <c r="D24" s="156">
        <v>16.747393000000002</v>
      </c>
      <c r="E24" s="158">
        <v>0</v>
      </c>
      <c r="F24" s="158">
        <v>0</v>
      </c>
      <c r="G24" s="160" t="s">
        <v>329</v>
      </c>
      <c r="H24" s="158">
        <v>6.6989570000000001</v>
      </c>
      <c r="I24" s="160" t="s">
        <v>329</v>
      </c>
      <c r="J24" s="156">
        <v>10.048435999999999</v>
      </c>
      <c r="K24" s="160" t="s">
        <v>329</v>
      </c>
      <c r="L24" s="158">
        <v>0</v>
      </c>
      <c r="M24" s="160" t="s">
        <v>329</v>
      </c>
      <c r="N24" s="158">
        <v>0</v>
      </c>
      <c r="O24" s="160" t="s">
        <v>329</v>
      </c>
      <c r="P24" s="158">
        <v>0</v>
      </c>
      <c r="Q24" s="160" t="s">
        <v>329</v>
      </c>
      <c r="R24" s="158">
        <f>F24+H24+J24+L24+N24+P24</f>
        <v>16.747392999999999</v>
      </c>
    </row>
    <row r="25" spans="1:21" ht="24" customHeight="1" x14ac:dyDescent="0.25">
      <c r="A25" s="121" t="s">
        <v>194</v>
      </c>
      <c r="B25" s="122" t="s">
        <v>195</v>
      </c>
      <c r="C25" s="123">
        <v>0</v>
      </c>
      <c r="D25" s="158">
        <v>0</v>
      </c>
      <c r="E25" s="158">
        <v>0</v>
      </c>
      <c r="F25" s="158">
        <v>0</v>
      </c>
      <c r="G25" s="110" t="s">
        <v>329</v>
      </c>
      <c r="H25" s="158">
        <v>0</v>
      </c>
      <c r="I25" s="110" t="s">
        <v>329</v>
      </c>
      <c r="J25" s="158">
        <v>0</v>
      </c>
      <c r="K25" s="110" t="s">
        <v>329</v>
      </c>
      <c r="L25" s="158">
        <v>0</v>
      </c>
      <c r="M25" s="110" t="s">
        <v>329</v>
      </c>
      <c r="N25" s="158">
        <v>0</v>
      </c>
      <c r="O25" s="110" t="s">
        <v>329</v>
      </c>
      <c r="P25" s="158">
        <v>0</v>
      </c>
      <c r="Q25" s="110" t="s">
        <v>329</v>
      </c>
      <c r="R25" s="158">
        <f t="shared" ref="R25:R64" si="0">F25+H25+J25+L25+N25+P25</f>
        <v>0</v>
      </c>
    </row>
    <row r="26" spans="1:21" x14ac:dyDescent="0.25">
      <c r="A26" s="121" t="s">
        <v>196</v>
      </c>
      <c r="B26" s="122" t="s">
        <v>197</v>
      </c>
      <c r="C26" s="123">
        <v>0</v>
      </c>
      <c r="D26" s="158">
        <v>0</v>
      </c>
      <c r="E26" s="158">
        <v>0</v>
      </c>
      <c r="F26" s="158">
        <v>0</v>
      </c>
      <c r="G26" s="110" t="s">
        <v>329</v>
      </c>
      <c r="H26" s="158">
        <v>0</v>
      </c>
      <c r="I26" s="110" t="s">
        <v>329</v>
      </c>
      <c r="J26" s="158">
        <v>0</v>
      </c>
      <c r="K26" s="110" t="s">
        <v>329</v>
      </c>
      <c r="L26" s="158">
        <v>0</v>
      </c>
      <c r="M26" s="110" t="s">
        <v>329</v>
      </c>
      <c r="N26" s="158">
        <v>0</v>
      </c>
      <c r="O26" s="110" t="s">
        <v>329</v>
      </c>
      <c r="P26" s="158">
        <v>0</v>
      </c>
      <c r="Q26" s="110" t="s">
        <v>329</v>
      </c>
      <c r="R26" s="158">
        <f t="shared" si="0"/>
        <v>0</v>
      </c>
    </row>
    <row r="27" spans="1:21" ht="31.5" x14ac:dyDescent="0.25">
      <c r="A27" s="121" t="s">
        <v>198</v>
      </c>
      <c r="B27" s="122" t="s">
        <v>199</v>
      </c>
      <c r="C27" s="123">
        <v>16.747393000000002</v>
      </c>
      <c r="D27" s="158">
        <v>16.747393000000002</v>
      </c>
      <c r="E27" s="158">
        <v>0</v>
      </c>
      <c r="F27" s="158">
        <v>0</v>
      </c>
      <c r="G27" s="110" t="s">
        <v>329</v>
      </c>
      <c r="H27" s="158">
        <v>6.6989570000000001</v>
      </c>
      <c r="I27" s="110" t="s">
        <v>329</v>
      </c>
      <c r="J27" s="158">
        <v>10.048435999999999</v>
      </c>
      <c r="K27" s="110" t="s">
        <v>329</v>
      </c>
      <c r="L27" s="158">
        <v>0</v>
      </c>
      <c r="M27" s="110" t="s">
        <v>329</v>
      </c>
      <c r="N27" s="158">
        <v>0</v>
      </c>
      <c r="O27" s="110" t="s">
        <v>329</v>
      </c>
      <c r="P27" s="158">
        <v>0</v>
      </c>
      <c r="Q27" s="110" t="s">
        <v>329</v>
      </c>
      <c r="R27" s="158">
        <f t="shared" si="0"/>
        <v>16.747392999999999</v>
      </c>
    </row>
    <row r="28" spans="1:21" x14ac:dyDescent="0.25">
      <c r="A28" s="121" t="s">
        <v>200</v>
      </c>
      <c r="B28" s="122" t="s">
        <v>201</v>
      </c>
      <c r="C28" s="123">
        <v>0</v>
      </c>
      <c r="D28" s="158">
        <v>0</v>
      </c>
      <c r="E28" s="158">
        <v>0</v>
      </c>
      <c r="F28" s="158">
        <v>0</v>
      </c>
      <c r="G28" s="110" t="s">
        <v>329</v>
      </c>
      <c r="H28" s="158">
        <v>0</v>
      </c>
      <c r="I28" s="110" t="s">
        <v>329</v>
      </c>
      <c r="J28" s="158">
        <v>0</v>
      </c>
      <c r="K28" s="110" t="s">
        <v>329</v>
      </c>
      <c r="L28" s="158">
        <v>0</v>
      </c>
      <c r="M28" s="110" t="s">
        <v>329</v>
      </c>
      <c r="N28" s="158">
        <v>0</v>
      </c>
      <c r="O28" s="110" t="s">
        <v>329</v>
      </c>
      <c r="P28" s="158">
        <v>0</v>
      </c>
      <c r="Q28" s="110" t="s">
        <v>329</v>
      </c>
      <c r="R28" s="158">
        <f t="shared" si="0"/>
        <v>0</v>
      </c>
    </row>
    <row r="29" spans="1:21" x14ac:dyDescent="0.25">
      <c r="A29" s="121" t="s">
        <v>202</v>
      </c>
      <c r="B29" s="124" t="s">
        <v>203</v>
      </c>
      <c r="C29" s="123">
        <v>0</v>
      </c>
      <c r="D29" s="158">
        <v>0</v>
      </c>
      <c r="E29" s="158">
        <v>0</v>
      </c>
      <c r="F29" s="158">
        <v>0</v>
      </c>
      <c r="G29" s="110" t="s">
        <v>329</v>
      </c>
      <c r="H29" s="158">
        <v>0</v>
      </c>
      <c r="I29" s="110" t="s">
        <v>329</v>
      </c>
      <c r="J29" s="158">
        <v>0</v>
      </c>
      <c r="K29" s="110" t="s">
        <v>329</v>
      </c>
      <c r="L29" s="158">
        <v>0</v>
      </c>
      <c r="M29" s="110" t="s">
        <v>329</v>
      </c>
      <c r="N29" s="158">
        <v>0</v>
      </c>
      <c r="O29" s="110" t="s">
        <v>329</v>
      </c>
      <c r="P29" s="158">
        <v>0</v>
      </c>
      <c r="Q29" s="110" t="s">
        <v>329</v>
      </c>
      <c r="R29" s="158">
        <f t="shared" si="0"/>
        <v>0</v>
      </c>
    </row>
    <row r="30" spans="1:21" ht="47.25" x14ac:dyDescent="0.25">
      <c r="A30" s="119" t="s">
        <v>13</v>
      </c>
      <c r="B30" s="120" t="s">
        <v>204</v>
      </c>
      <c r="C30" s="52">
        <v>13.956160833333335</v>
      </c>
      <c r="D30" s="156">
        <v>13.956160833333335</v>
      </c>
      <c r="E30" s="158">
        <v>0</v>
      </c>
      <c r="F30" s="158">
        <v>0</v>
      </c>
      <c r="G30" s="160" t="s">
        <v>329</v>
      </c>
      <c r="H30" s="158">
        <v>0</v>
      </c>
      <c r="I30" s="160" t="s">
        <v>329</v>
      </c>
      <c r="J30" s="156">
        <v>13.956160833333335</v>
      </c>
      <c r="K30" s="160" t="s">
        <v>329</v>
      </c>
      <c r="L30" s="158">
        <v>0</v>
      </c>
      <c r="M30" s="160" t="s">
        <v>329</v>
      </c>
      <c r="N30" s="158">
        <v>0</v>
      </c>
      <c r="O30" s="160" t="s">
        <v>329</v>
      </c>
      <c r="P30" s="158">
        <v>0</v>
      </c>
      <c r="Q30" s="160" t="s">
        <v>329</v>
      </c>
      <c r="R30" s="158">
        <f t="shared" si="0"/>
        <v>13.956160833333335</v>
      </c>
    </row>
    <row r="31" spans="1:21" x14ac:dyDescent="0.25">
      <c r="A31" s="119" t="s">
        <v>205</v>
      </c>
      <c r="B31" s="122" t="s">
        <v>206</v>
      </c>
      <c r="C31" s="123">
        <v>1.3956160833333335</v>
      </c>
      <c r="D31" s="158">
        <v>1.3956160833333335</v>
      </c>
      <c r="E31" s="158">
        <v>0</v>
      </c>
      <c r="F31" s="158">
        <v>0</v>
      </c>
      <c r="G31" s="110" t="s">
        <v>329</v>
      </c>
      <c r="H31" s="158">
        <v>0</v>
      </c>
      <c r="I31" s="110" t="s">
        <v>329</v>
      </c>
      <c r="J31" s="158">
        <v>1.3956160833333335</v>
      </c>
      <c r="K31" s="110" t="s">
        <v>329</v>
      </c>
      <c r="L31" s="158">
        <v>0</v>
      </c>
      <c r="M31" s="110" t="s">
        <v>329</v>
      </c>
      <c r="N31" s="158">
        <v>0</v>
      </c>
      <c r="O31" s="110" t="s">
        <v>329</v>
      </c>
      <c r="P31" s="158">
        <v>0</v>
      </c>
      <c r="Q31" s="110" t="s">
        <v>329</v>
      </c>
      <c r="R31" s="158">
        <f t="shared" si="0"/>
        <v>1.3956160833333335</v>
      </c>
    </row>
    <row r="32" spans="1:21" ht="31.5" x14ac:dyDescent="0.25">
      <c r="A32" s="119" t="s">
        <v>207</v>
      </c>
      <c r="B32" s="122" t="s">
        <v>208</v>
      </c>
      <c r="C32" s="123">
        <v>4.8846562916666674</v>
      </c>
      <c r="D32" s="158">
        <v>4.8846562916666674</v>
      </c>
      <c r="E32" s="158">
        <v>0</v>
      </c>
      <c r="F32" s="158">
        <v>0</v>
      </c>
      <c r="G32" s="110" t="s">
        <v>329</v>
      </c>
      <c r="H32" s="158">
        <v>0</v>
      </c>
      <c r="I32" s="110" t="s">
        <v>329</v>
      </c>
      <c r="J32" s="158">
        <v>4.8846562916666674</v>
      </c>
      <c r="K32" s="110" t="s">
        <v>329</v>
      </c>
      <c r="L32" s="158">
        <v>0</v>
      </c>
      <c r="M32" s="110" t="s">
        <v>329</v>
      </c>
      <c r="N32" s="158">
        <v>0</v>
      </c>
      <c r="O32" s="110" t="s">
        <v>329</v>
      </c>
      <c r="P32" s="158">
        <v>0</v>
      </c>
      <c r="Q32" s="110" t="s">
        <v>329</v>
      </c>
      <c r="R32" s="158">
        <f t="shared" si="0"/>
        <v>4.8846562916666674</v>
      </c>
    </row>
    <row r="33" spans="1:18" x14ac:dyDescent="0.25">
      <c r="A33" s="119" t="s">
        <v>209</v>
      </c>
      <c r="B33" s="122" t="s">
        <v>210</v>
      </c>
      <c r="C33" s="123">
        <v>6.9780804166666677</v>
      </c>
      <c r="D33" s="158">
        <v>6.9780804166666677</v>
      </c>
      <c r="E33" s="158">
        <v>0</v>
      </c>
      <c r="F33" s="158">
        <v>0</v>
      </c>
      <c r="G33" s="110" t="s">
        <v>329</v>
      </c>
      <c r="H33" s="158">
        <v>0</v>
      </c>
      <c r="I33" s="110" t="s">
        <v>329</v>
      </c>
      <c r="J33" s="158">
        <v>6.9780804166666677</v>
      </c>
      <c r="K33" s="110" t="s">
        <v>329</v>
      </c>
      <c r="L33" s="158">
        <v>0</v>
      </c>
      <c r="M33" s="110" t="s">
        <v>329</v>
      </c>
      <c r="N33" s="158">
        <v>0</v>
      </c>
      <c r="O33" s="110" t="s">
        <v>329</v>
      </c>
      <c r="P33" s="158">
        <v>0</v>
      </c>
      <c r="Q33" s="110" t="s">
        <v>329</v>
      </c>
      <c r="R33" s="158">
        <f t="shared" si="0"/>
        <v>6.9780804166666677</v>
      </c>
    </row>
    <row r="34" spans="1:18" x14ac:dyDescent="0.25">
      <c r="A34" s="119" t="s">
        <v>211</v>
      </c>
      <c r="B34" s="122" t="s">
        <v>212</v>
      </c>
      <c r="C34" s="123">
        <v>0.69780804166666677</v>
      </c>
      <c r="D34" s="158">
        <v>0.69780804166666677</v>
      </c>
      <c r="E34" s="158">
        <v>0</v>
      </c>
      <c r="F34" s="158">
        <v>0</v>
      </c>
      <c r="G34" s="110" t="s">
        <v>329</v>
      </c>
      <c r="H34" s="158">
        <v>0</v>
      </c>
      <c r="I34" s="110" t="s">
        <v>329</v>
      </c>
      <c r="J34" s="158">
        <v>0.69780804166666677</v>
      </c>
      <c r="K34" s="110" t="s">
        <v>329</v>
      </c>
      <c r="L34" s="158">
        <v>0</v>
      </c>
      <c r="M34" s="110" t="s">
        <v>329</v>
      </c>
      <c r="N34" s="158">
        <v>0</v>
      </c>
      <c r="O34" s="110" t="s">
        <v>329</v>
      </c>
      <c r="P34" s="158">
        <v>0</v>
      </c>
      <c r="Q34" s="110" t="s">
        <v>329</v>
      </c>
      <c r="R34" s="158">
        <f t="shared" si="0"/>
        <v>0.69780804166666677</v>
      </c>
    </row>
    <row r="35" spans="1:18" ht="31.5" x14ac:dyDescent="0.25">
      <c r="A35" s="119" t="s">
        <v>14</v>
      </c>
      <c r="B35" s="120" t="s">
        <v>213</v>
      </c>
      <c r="C35" s="123">
        <v>0</v>
      </c>
      <c r="D35" s="158">
        <v>0</v>
      </c>
      <c r="E35" s="158">
        <v>0</v>
      </c>
      <c r="F35" s="158">
        <v>0</v>
      </c>
      <c r="G35" s="160" t="s">
        <v>329</v>
      </c>
      <c r="H35" s="158">
        <v>0</v>
      </c>
      <c r="I35" s="160" t="s">
        <v>329</v>
      </c>
      <c r="J35" s="158">
        <v>0</v>
      </c>
      <c r="K35" s="160" t="s">
        <v>329</v>
      </c>
      <c r="L35" s="158">
        <v>0</v>
      </c>
      <c r="M35" s="160" t="s">
        <v>329</v>
      </c>
      <c r="N35" s="158">
        <v>0</v>
      </c>
      <c r="O35" s="160" t="s">
        <v>329</v>
      </c>
      <c r="P35" s="158">
        <v>0</v>
      </c>
      <c r="Q35" s="160" t="s">
        <v>329</v>
      </c>
      <c r="R35" s="158">
        <f t="shared" si="0"/>
        <v>0</v>
      </c>
    </row>
    <row r="36" spans="1:18" ht="31.5" x14ac:dyDescent="0.25">
      <c r="A36" s="121" t="s">
        <v>214</v>
      </c>
      <c r="B36" s="125" t="s">
        <v>215</v>
      </c>
      <c r="C36" s="123">
        <v>0</v>
      </c>
      <c r="D36" s="158">
        <v>0</v>
      </c>
      <c r="E36" s="158">
        <v>0</v>
      </c>
      <c r="F36" s="158">
        <v>0</v>
      </c>
      <c r="G36" s="110" t="s">
        <v>329</v>
      </c>
      <c r="H36" s="158">
        <v>0</v>
      </c>
      <c r="I36" s="110" t="s">
        <v>329</v>
      </c>
      <c r="J36" s="158">
        <v>0</v>
      </c>
      <c r="K36" s="110" t="s">
        <v>329</v>
      </c>
      <c r="L36" s="158">
        <v>0</v>
      </c>
      <c r="M36" s="110" t="s">
        <v>329</v>
      </c>
      <c r="N36" s="158">
        <v>0</v>
      </c>
      <c r="O36" s="110" t="s">
        <v>329</v>
      </c>
      <c r="P36" s="158">
        <v>0</v>
      </c>
      <c r="Q36" s="110" t="s">
        <v>329</v>
      </c>
      <c r="R36" s="158">
        <f t="shared" si="0"/>
        <v>0</v>
      </c>
    </row>
    <row r="37" spans="1:18" x14ac:dyDescent="0.25">
      <c r="A37" s="121" t="s">
        <v>216</v>
      </c>
      <c r="B37" s="125" t="s">
        <v>217</v>
      </c>
      <c r="C37" s="123">
        <v>0.5</v>
      </c>
      <c r="D37" s="158">
        <v>0.5</v>
      </c>
      <c r="E37" s="158">
        <v>0</v>
      </c>
      <c r="F37" s="158">
        <v>0</v>
      </c>
      <c r="G37" s="110" t="s">
        <v>329</v>
      </c>
      <c r="H37" s="158">
        <v>0</v>
      </c>
      <c r="I37" s="110" t="s">
        <v>329</v>
      </c>
      <c r="J37" s="158">
        <v>0.5</v>
      </c>
      <c r="K37" s="110" t="s">
        <v>329</v>
      </c>
      <c r="L37" s="158">
        <v>0</v>
      </c>
      <c r="M37" s="110" t="s">
        <v>329</v>
      </c>
      <c r="N37" s="158">
        <v>0</v>
      </c>
      <c r="O37" s="110" t="s">
        <v>329</v>
      </c>
      <c r="P37" s="158">
        <v>0</v>
      </c>
      <c r="Q37" s="110" t="s">
        <v>329</v>
      </c>
      <c r="R37" s="158">
        <f t="shared" si="0"/>
        <v>0.5</v>
      </c>
    </row>
    <row r="38" spans="1:18" x14ac:dyDescent="0.25">
      <c r="A38" s="121" t="s">
        <v>218</v>
      </c>
      <c r="B38" s="125" t="s">
        <v>219</v>
      </c>
      <c r="C38" s="123">
        <v>0</v>
      </c>
      <c r="D38" s="158">
        <v>0</v>
      </c>
      <c r="E38" s="158">
        <v>0</v>
      </c>
      <c r="F38" s="158">
        <v>0</v>
      </c>
      <c r="G38" s="110" t="s">
        <v>329</v>
      </c>
      <c r="H38" s="158">
        <v>0</v>
      </c>
      <c r="I38" s="110" t="s">
        <v>329</v>
      </c>
      <c r="J38" s="158">
        <v>0</v>
      </c>
      <c r="K38" s="110" t="s">
        <v>329</v>
      </c>
      <c r="L38" s="158">
        <v>0</v>
      </c>
      <c r="M38" s="110" t="s">
        <v>329</v>
      </c>
      <c r="N38" s="158">
        <v>0</v>
      </c>
      <c r="O38" s="110" t="s">
        <v>329</v>
      </c>
      <c r="P38" s="158">
        <v>0</v>
      </c>
      <c r="Q38" s="110" t="s">
        <v>329</v>
      </c>
      <c r="R38" s="158">
        <f t="shared" si="0"/>
        <v>0</v>
      </c>
    </row>
    <row r="39" spans="1:18" ht="31.5" x14ac:dyDescent="0.25">
      <c r="A39" s="121" t="s">
        <v>220</v>
      </c>
      <c r="B39" s="122" t="s">
        <v>221</v>
      </c>
      <c r="C39" s="123">
        <v>0</v>
      </c>
      <c r="D39" s="158">
        <v>0</v>
      </c>
      <c r="E39" s="158">
        <v>0</v>
      </c>
      <c r="F39" s="158">
        <v>0</v>
      </c>
      <c r="G39" s="110" t="s">
        <v>329</v>
      </c>
      <c r="H39" s="158">
        <v>0</v>
      </c>
      <c r="I39" s="110" t="s">
        <v>329</v>
      </c>
      <c r="J39" s="158">
        <v>0</v>
      </c>
      <c r="K39" s="110" t="s">
        <v>329</v>
      </c>
      <c r="L39" s="158">
        <v>0</v>
      </c>
      <c r="M39" s="110" t="s">
        <v>329</v>
      </c>
      <c r="N39" s="158">
        <v>0</v>
      </c>
      <c r="O39" s="110" t="s">
        <v>329</v>
      </c>
      <c r="P39" s="158">
        <v>0</v>
      </c>
      <c r="Q39" s="110" t="s">
        <v>329</v>
      </c>
      <c r="R39" s="158">
        <f t="shared" si="0"/>
        <v>0</v>
      </c>
    </row>
    <row r="40" spans="1:18" ht="31.5" x14ac:dyDescent="0.25">
      <c r="A40" s="121" t="s">
        <v>222</v>
      </c>
      <c r="B40" s="122" t="s">
        <v>223</v>
      </c>
      <c r="C40" s="123">
        <v>0</v>
      </c>
      <c r="D40" s="158">
        <v>0</v>
      </c>
      <c r="E40" s="158">
        <v>0</v>
      </c>
      <c r="F40" s="158">
        <v>0</v>
      </c>
      <c r="G40" s="110" t="s">
        <v>329</v>
      </c>
      <c r="H40" s="158">
        <v>0</v>
      </c>
      <c r="I40" s="110" t="s">
        <v>329</v>
      </c>
      <c r="J40" s="158">
        <v>0</v>
      </c>
      <c r="K40" s="110" t="s">
        <v>329</v>
      </c>
      <c r="L40" s="158">
        <v>0</v>
      </c>
      <c r="M40" s="110" t="s">
        <v>329</v>
      </c>
      <c r="N40" s="158">
        <v>0</v>
      </c>
      <c r="O40" s="110" t="s">
        <v>329</v>
      </c>
      <c r="P40" s="158">
        <v>0</v>
      </c>
      <c r="Q40" s="110" t="s">
        <v>329</v>
      </c>
      <c r="R40" s="158">
        <f t="shared" si="0"/>
        <v>0</v>
      </c>
    </row>
    <row r="41" spans="1:18" x14ac:dyDescent="0.25">
      <c r="A41" s="121" t="s">
        <v>224</v>
      </c>
      <c r="B41" s="122" t="s">
        <v>225</v>
      </c>
      <c r="C41" s="123">
        <v>0.27</v>
      </c>
      <c r="D41" s="158">
        <v>0.27</v>
      </c>
      <c r="E41" s="158">
        <v>0</v>
      </c>
      <c r="F41" s="158">
        <v>0</v>
      </c>
      <c r="G41" s="110" t="s">
        <v>329</v>
      </c>
      <c r="H41" s="158">
        <v>0</v>
      </c>
      <c r="I41" s="110" t="s">
        <v>329</v>
      </c>
      <c r="J41" s="158">
        <v>0.27</v>
      </c>
      <c r="K41" s="110" t="s">
        <v>329</v>
      </c>
      <c r="L41" s="158">
        <v>0</v>
      </c>
      <c r="M41" s="110" t="s">
        <v>329</v>
      </c>
      <c r="N41" s="158">
        <v>0</v>
      </c>
      <c r="O41" s="110" t="s">
        <v>329</v>
      </c>
      <c r="P41" s="158">
        <v>0</v>
      </c>
      <c r="Q41" s="110" t="s">
        <v>329</v>
      </c>
      <c r="R41" s="158">
        <f t="shared" si="0"/>
        <v>0.27</v>
      </c>
    </row>
    <row r="42" spans="1:18" ht="18.75" x14ac:dyDescent="0.25">
      <c r="A42" s="121" t="s">
        <v>226</v>
      </c>
      <c r="B42" s="125" t="s">
        <v>227</v>
      </c>
      <c r="C42" s="123">
        <v>0</v>
      </c>
      <c r="D42" s="158">
        <v>0</v>
      </c>
      <c r="E42" s="158">
        <v>0</v>
      </c>
      <c r="F42" s="158">
        <v>0</v>
      </c>
      <c r="G42" s="110" t="s">
        <v>329</v>
      </c>
      <c r="H42" s="158">
        <v>0</v>
      </c>
      <c r="I42" s="110" t="s">
        <v>329</v>
      </c>
      <c r="J42" s="158">
        <v>0</v>
      </c>
      <c r="K42" s="110" t="s">
        <v>329</v>
      </c>
      <c r="L42" s="158">
        <v>0</v>
      </c>
      <c r="M42" s="110" t="s">
        <v>329</v>
      </c>
      <c r="N42" s="158">
        <v>0</v>
      </c>
      <c r="O42" s="110" t="s">
        <v>329</v>
      </c>
      <c r="P42" s="158">
        <v>0</v>
      </c>
      <c r="Q42" s="110" t="s">
        <v>329</v>
      </c>
      <c r="R42" s="158">
        <f t="shared" si="0"/>
        <v>0</v>
      </c>
    </row>
    <row r="43" spans="1:18" x14ac:dyDescent="0.25">
      <c r="A43" s="119" t="s">
        <v>16</v>
      </c>
      <c r="B43" s="120" t="s">
        <v>228</v>
      </c>
      <c r="C43" s="123">
        <v>0</v>
      </c>
      <c r="D43" s="158">
        <v>0</v>
      </c>
      <c r="E43" s="158">
        <v>0</v>
      </c>
      <c r="F43" s="158">
        <v>0</v>
      </c>
      <c r="G43" s="160" t="s">
        <v>329</v>
      </c>
      <c r="H43" s="158">
        <v>0</v>
      </c>
      <c r="I43" s="160" t="s">
        <v>329</v>
      </c>
      <c r="J43" s="158">
        <v>0</v>
      </c>
      <c r="K43" s="160" t="s">
        <v>329</v>
      </c>
      <c r="L43" s="158">
        <v>0</v>
      </c>
      <c r="M43" s="160" t="s">
        <v>329</v>
      </c>
      <c r="N43" s="158">
        <v>0</v>
      </c>
      <c r="O43" s="160" t="s">
        <v>329</v>
      </c>
      <c r="P43" s="158">
        <v>0</v>
      </c>
      <c r="Q43" s="160" t="s">
        <v>329</v>
      </c>
      <c r="R43" s="158">
        <f t="shared" si="0"/>
        <v>0</v>
      </c>
    </row>
    <row r="44" spans="1:18" x14ac:dyDescent="0.25">
      <c r="A44" s="121" t="s">
        <v>229</v>
      </c>
      <c r="B44" s="122" t="s">
        <v>230</v>
      </c>
      <c r="C44" s="123">
        <v>0</v>
      </c>
      <c r="D44" s="158">
        <v>0</v>
      </c>
      <c r="E44" s="158">
        <v>0</v>
      </c>
      <c r="F44" s="158">
        <v>0</v>
      </c>
      <c r="G44" s="110" t="s">
        <v>329</v>
      </c>
      <c r="H44" s="158">
        <v>0</v>
      </c>
      <c r="I44" s="110" t="s">
        <v>329</v>
      </c>
      <c r="J44" s="158">
        <v>0</v>
      </c>
      <c r="K44" s="110" t="s">
        <v>329</v>
      </c>
      <c r="L44" s="158">
        <v>0</v>
      </c>
      <c r="M44" s="110" t="s">
        <v>329</v>
      </c>
      <c r="N44" s="158">
        <v>0</v>
      </c>
      <c r="O44" s="110" t="s">
        <v>329</v>
      </c>
      <c r="P44" s="158">
        <v>0</v>
      </c>
      <c r="Q44" s="110" t="s">
        <v>329</v>
      </c>
      <c r="R44" s="158">
        <f t="shared" si="0"/>
        <v>0</v>
      </c>
    </row>
    <row r="45" spans="1:18" x14ac:dyDescent="0.25">
      <c r="A45" s="121" t="s">
        <v>231</v>
      </c>
      <c r="B45" s="122" t="s">
        <v>217</v>
      </c>
      <c r="C45" s="123">
        <v>0.5</v>
      </c>
      <c r="D45" s="158">
        <v>0.5</v>
      </c>
      <c r="E45" s="158">
        <v>0</v>
      </c>
      <c r="F45" s="158">
        <v>0</v>
      </c>
      <c r="G45" s="110" t="s">
        <v>329</v>
      </c>
      <c r="H45" s="158">
        <v>0</v>
      </c>
      <c r="I45" s="110" t="s">
        <v>329</v>
      </c>
      <c r="J45" s="158">
        <v>0.5</v>
      </c>
      <c r="K45" s="110" t="s">
        <v>329</v>
      </c>
      <c r="L45" s="158">
        <v>0</v>
      </c>
      <c r="M45" s="110" t="s">
        <v>329</v>
      </c>
      <c r="N45" s="158">
        <v>0</v>
      </c>
      <c r="O45" s="110" t="s">
        <v>329</v>
      </c>
      <c r="P45" s="158">
        <v>0</v>
      </c>
      <c r="Q45" s="110" t="s">
        <v>329</v>
      </c>
      <c r="R45" s="158">
        <f t="shared" si="0"/>
        <v>0.5</v>
      </c>
    </row>
    <row r="46" spans="1:18" x14ac:dyDescent="0.25">
      <c r="A46" s="121" t="s">
        <v>232</v>
      </c>
      <c r="B46" s="122" t="s">
        <v>219</v>
      </c>
      <c r="C46" s="123">
        <v>0</v>
      </c>
      <c r="D46" s="158">
        <v>0</v>
      </c>
      <c r="E46" s="158">
        <v>0</v>
      </c>
      <c r="F46" s="158">
        <v>0</v>
      </c>
      <c r="G46" s="110" t="s">
        <v>329</v>
      </c>
      <c r="H46" s="158">
        <v>0</v>
      </c>
      <c r="I46" s="110" t="s">
        <v>329</v>
      </c>
      <c r="J46" s="158">
        <v>0</v>
      </c>
      <c r="K46" s="110" t="s">
        <v>329</v>
      </c>
      <c r="L46" s="158">
        <v>0</v>
      </c>
      <c r="M46" s="110" t="s">
        <v>329</v>
      </c>
      <c r="N46" s="158">
        <v>0</v>
      </c>
      <c r="O46" s="110" t="s">
        <v>329</v>
      </c>
      <c r="P46" s="158">
        <v>0</v>
      </c>
      <c r="Q46" s="110" t="s">
        <v>329</v>
      </c>
      <c r="R46" s="158">
        <f t="shared" si="0"/>
        <v>0</v>
      </c>
    </row>
    <row r="47" spans="1:18" ht="31.5" x14ac:dyDescent="0.25">
      <c r="A47" s="121" t="s">
        <v>233</v>
      </c>
      <c r="B47" s="122" t="s">
        <v>221</v>
      </c>
      <c r="C47" s="123">
        <v>0</v>
      </c>
      <c r="D47" s="158">
        <v>0</v>
      </c>
      <c r="E47" s="158">
        <v>0</v>
      </c>
      <c r="F47" s="158">
        <v>0</v>
      </c>
      <c r="G47" s="110" t="s">
        <v>329</v>
      </c>
      <c r="H47" s="158">
        <v>0</v>
      </c>
      <c r="I47" s="110" t="s">
        <v>329</v>
      </c>
      <c r="J47" s="158">
        <v>0</v>
      </c>
      <c r="K47" s="110" t="s">
        <v>329</v>
      </c>
      <c r="L47" s="158">
        <v>0</v>
      </c>
      <c r="M47" s="110" t="s">
        <v>329</v>
      </c>
      <c r="N47" s="158">
        <v>0</v>
      </c>
      <c r="O47" s="110" t="s">
        <v>329</v>
      </c>
      <c r="P47" s="158">
        <v>0</v>
      </c>
      <c r="Q47" s="110" t="s">
        <v>329</v>
      </c>
      <c r="R47" s="158">
        <f t="shared" si="0"/>
        <v>0</v>
      </c>
    </row>
    <row r="48" spans="1:18" ht="31.5" x14ac:dyDescent="0.25">
      <c r="A48" s="121" t="s">
        <v>234</v>
      </c>
      <c r="B48" s="122" t="s">
        <v>223</v>
      </c>
      <c r="C48" s="123">
        <v>0</v>
      </c>
      <c r="D48" s="158">
        <v>0</v>
      </c>
      <c r="E48" s="158">
        <v>0</v>
      </c>
      <c r="F48" s="158">
        <v>0</v>
      </c>
      <c r="G48" s="110" t="s">
        <v>329</v>
      </c>
      <c r="H48" s="158">
        <v>0</v>
      </c>
      <c r="I48" s="110" t="s">
        <v>329</v>
      </c>
      <c r="J48" s="158">
        <v>0</v>
      </c>
      <c r="K48" s="110" t="s">
        <v>329</v>
      </c>
      <c r="L48" s="158">
        <v>0</v>
      </c>
      <c r="M48" s="110" t="s">
        <v>329</v>
      </c>
      <c r="N48" s="158">
        <v>0</v>
      </c>
      <c r="O48" s="110" t="s">
        <v>329</v>
      </c>
      <c r="P48" s="158">
        <v>0</v>
      </c>
      <c r="Q48" s="110" t="s">
        <v>329</v>
      </c>
      <c r="R48" s="158">
        <f t="shared" si="0"/>
        <v>0</v>
      </c>
    </row>
    <row r="49" spans="1:18" x14ac:dyDescent="0.25">
      <c r="A49" s="121" t="s">
        <v>235</v>
      </c>
      <c r="B49" s="122" t="s">
        <v>225</v>
      </c>
      <c r="C49" s="123">
        <v>0.27</v>
      </c>
      <c r="D49" s="158">
        <v>0.27</v>
      </c>
      <c r="E49" s="158">
        <v>0</v>
      </c>
      <c r="F49" s="158">
        <v>0</v>
      </c>
      <c r="G49" s="110" t="s">
        <v>329</v>
      </c>
      <c r="H49" s="158">
        <v>0</v>
      </c>
      <c r="I49" s="110" t="s">
        <v>329</v>
      </c>
      <c r="J49" s="158">
        <v>0.27</v>
      </c>
      <c r="K49" s="110" t="s">
        <v>329</v>
      </c>
      <c r="L49" s="158">
        <v>0</v>
      </c>
      <c r="M49" s="110" t="s">
        <v>329</v>
      </c>
      <c r="N49" s="158">
        <v>0</v>
      </c>
      <c r="O49" s="110" t="s">
        <v>329</v>
      </c>
      <c r="P49" s="158">
        <v>0</v>
      </c>
      <c r="Q49" s="110" t="s">
        <v>329</v>
      </c>
      <c r="R49" s="158">
        <f t="shared" si="0"/>
        <v>0.27</v>
      </c>
    </row>
    <row r="50" spans="1:18" ht="18.75" x14ac:dyDescent="0.25">
      <c r="A50" s="121" t="s">
        <v>236</v>
      </c>
      <c r="B50" s="125" t="s">
        <v>227</v>
      </c>
      <c r="C50" s="123">
        <v>0</v>
      </c>
      <c r="D50" s="158">
        <v>0</v>
      </c>
      <c r="E50" s="158">
        <v>0</v>
      </c>
      <c r="F50" s="158">
        <v>0</v>
      </c>
      <c r="G50" s="110" t="s">
        <v>329</v>
      </c>
      <c r="H50" s="158">
        <v>0</v>
      </c>
      <c r="I50" s="110" t="s">
        <v>329</v>
      </c>
      <c r="J50" s="158">
        <v>0</v>
      </c>
      <c r="K50" s="110" t="s">
        <v>329</v>
      </c>
      <c r="L50" s="158">
        <v>0</v>
      </c>
      <c r="M50" s="110" t="s">
        <v>329</v>
      </c>
      <c r="N50" s="158">
        <v>0</v>
      </c>
      <c r="O50" s="110" t="s">
        <v>329</v>
      </c>
      <c r="P50" s="158">
        <v>0</v>
      </c>
      <c r="Q50" s="110" t="s">
        <v>329</v>
      </c>
      <c r="R50" s="158">
        <f t="shared" si="0"/>
        <v>0</v>
      </c>
    </row>
    <row r="51" spans="1:18" ht="35.25" customHeight="1" x14ac:dyDescent="0.25">
      <c r="A51" s="119" t="s">
        <v>18</v>
      </c>
      <c r="B51" s="120" t="s">
        <v>237</v>
      </c>
      <c r="C51" s="52">
        <v>13.956160833333335</v>
      </c>
      <c r="D51" s="156">
        <v>13.956160833333335</v>
      </c>
      <c r="E51" s="158">
        <v>0</v>
      </c>
      <c r="F51" s="158">
        <v>0</v>
      </c>
      <c r="G51" s="160" t="s">
        <v>329</v>
      </c>
      <c r="H51" s="158">
        <v>0</v>
      </c>
      <c r="I51" s="160" t="s">
        <v>329</v>
      </c>
      <c r="J51" s="156">
        <v>13.956160833333335</v>
      </c>
      <c r="K51" s="160" t="s">
        <v>329</v>
      </c>
      <c r="L51" s="158">
        <v>0</v>
      </c>
      <c r="M51" s="160" t="s">
        <v>329</v>
      </c>
      <c r="N51" s="158">
        <v>0</v>
      </c>
      <c r="O51" s="160" t="s">
        <v>329</v>
      </c>
      <c r="P51" s="158">
        <v>0</v>
      </c>
      <c r="Q51" s="160" t="s">
        <v>329</v>
      </c>
      <c r="R51" s="158">
        <f t="shared" si="0"/>
        <v>13.956160833333335</v>
      </c>
    </row>
    <row r="52" spans="1:18" x14ac:dyDescent="0.25">
      <c r="A52" s="121" t="s">
        <v>238</v>
      </c>
      <c r="B52" s="122" t="s">
        <v>239</v>
      </c>
      <c r="C52" s="123">
        <v>13.956160833333335</v>
      </c>
      <c r="D52" s="158">
        <v>13.956160833333335</v>
      </c>
      <c r="E52" s="158">
        <v>0</v>
      </c>
      <c r="F52" s="158">
        <v>0</v>
      </c>
      <c r="G52" s="110" t="s">
        <v>329</v>
      </c>
      <c r="H52" s="158">
        <v>0</v>
      </c>
      <c r="I52" s="110" t="s">
        <v>329</v>
      </c>
      <c r="J52" s="158">
        <v>13.956160833333335</v>
      </c>
      <c r="K52" s="110" t="s">
        <v>329</v>
      </c>
      <c r="L52" s="158">
        <v>0</v>
      </c>
      <c r="M52" s="110" t="s">
        <v>329</v>
      </c>
      <c r="N52" s="158">
        <v>0</v>
      </c>
      <c r="O52" s="110" t="s">
        <v>329</v>
      </c>
      <c r="P52" s="158">
        <v>0</v>
      </c>
      <c r="Q52" s="110" t="s">
        <v>329</v>
      </c>
      <c r="R52" s="158">
        <f t="shared" si="0"/>
        <v>13.956160833333335</v>
      </c>
    </row>
    <row r="53" spans="1:18" x14ac:dyDescent="0.25">
      <c r="A53" s="121" t="s">
        <v>240</v>
      </c>
      <c r="B53" s="122" t="s">
        <v>241</v>
      </c>
      <c r="C53" s="123">
        <v>0</v>
      </c>
      <c r="D53" s="158">
        <v>0</v>
      </c>
      <c r="E53" s="158">
        <v>0</v>
      </c>
      <c r="F53" s="158">
        <v>0</v>
      </c>
      <c r="G53" s="110" t="s">
        <v>329</v>
      </c>
      <c r="H53" s="158">
        <v>0</v>
      </c>
      <c r="I53" s="110" t="s">
        <v>329</v>
      </c>
      <c r="J53" s="158">
        <v>0</v>
      </c>
      <c r="K53" s="110" t="s">
        <v>329</v>
      </c>
      <c r="L53" s="158">
        <v>0</v>
      </c>
      <c r="M53" s="110" t="s">
        <v>329</v>
      </c>
      <c r="N53" s="158">
        <v>0</v>
      </c>
      <c r="O53" s="110" t="s">
        <v>329</v>
      </c>
      <c r="P53" s="158">
        <v>0</v>
      </c>
      <c r="Q53" s="110" t="s">
        <v>329</v>
      </c>
      <c r="R53" s="158">
        <f t="shared" si="0"/>
        <v>0</v>
      </c>
    </row>
    <row r="54" spans="1:18" x14ac:dyDescent="0.25">
      <c r="A54" s="121" t="s">
        <v>242</v>
      </c>
      <c r="B54" s="125" t="s">
        <v>243</v>
      </c>
      <c r="C54" s="123">
        <v>0.5</v>
      </c>
      <c r="D54" s="158">
        <v>0.5</v>
      </c>
      <c r="E54" s="158">
        <v>0</v>
      </c>
      <c r="F54" s="158">
        <v>0</v>
      </c>
      <c r="G54" s="110" t="s">
        <v>329</v>
      </c>
      <c r="H54" s="158">
        <v>0</v>
      </c>
      <c r="I54" s="110" t="s">
        <v>329</v>
      </c>
      <c r="J54" s="158">
        <v>0.5</v>
      </c>
      <c r="K54" s="110" t="s">
        <v>329</v>
      </c>
      <c r="L54" s="158">
        <v>0</v>
      </c>
      <c r="M54" s="110" t="s">
        <v>329</v>
      </c>
      <c r="N54" s="158">
        <v>0</v>
      </c>
      <c r="O54" s="110" t="s">
        <v>329</v>
      </c>
      <c r="P54" s="158">
        <v>0</v>
      </c>
      <c r="Q54" s="110" t="s">
        <v>329</v>
      </c>
      <c r="R54" s="158">
        <f t="shared" si="0"/>
        <v>0.5</v>
      </c>
    </row>
    <row r="55" spans="1:18" x14ac:dyDescent="0.25">
      <c r="A55" s="121" t="s">
        <v>244</v>
      </c>
      <c r="B55" s="125" t="s">
        <v>245</v>
      </c>
      <c r="C55" s="123">
        <v>0</v>
      </c>
      <c r="D55" s="158">
        <v>0</v>
      </c>
      <c r="E55" s="158">
        <v>0</v>
      </c>
      <c r="F55" s="158">
        <v>0</v>
      </c>
      <c r="G55" s="110" t="s">
        <v>329</v>
      </c>
      <c r="H55" s="158">
        <v>0</v>
      </c>
      <c r="I55" s="110" t="s">
        <v>329</v>
      </c>
      <c r="J55" s="158">
        <v>0</v>
      </c>
      <c r="K55" s="110" t="s">
        <v>329</v>
      </c>
      <c r="L55" s="158">
        <v>0</v>
      </c>
      <c r="M55" s="110" t="s">
        <v>329</v>
      </c>
      <c r="N55" s="158">
        <v>0</v>
      </c>
      <c r="O55" s="110" t="s">
        <v>329</v>
      </c>
      <c r="P55" s="158">
        <v>0</v>
      </c>
      <c r="Q55" s="110" t="s">
        <v>329</v>
      </c>
      <c r="R55" s="158">
        <f t="shared" si="0"/>
        <v>0</v>
      </c>
    </row>
    <row r="56" spans="1:18" x14ac:dyDescent="0.25">
      <c r="A56" s="121" t="s">
        <v>246</v>
      </c>
      <c r="B56" s="125" t="s">
        <v>247</v>
      </c>
      <c r="C56" s="123">
        <v>0.27</v>
      </c>
      <c r="D56" s="158">
        <v>0.27</v>
      </c>
      <c r="E56" s="158">
        <v>0</v>
      </c>
      <c r="F56" s="158">
        <v>0</v>
      </c>
      <c r="G56" s="110" t="s">
        <v>329</v>
      </c>
      <c r="H56" s="158">
        <v>0</v>
      </c>
      <c r="I56" s="110" t="s">
        <v>329</v>
      </c>
      <c r="J56" s="158">
        <v>0.27</v>
      </c>
      <c r="K56" s="110" t="s">
        <v>329</v>
      </c>
      <c r="L56" s="158">
        <v>0</v>
      </c>
      <c r="M56" s="110" t="s">
        <v>329</v>
      </c>
      <c r="N56" s="158">
        <v>0</v>
      </c>
      <c r="O56" s="110" t="s">
        <v>329</v>
      </c>
      <c r="P56" s="158">
        <v>0</v>
      </c>
      <c r="Q56" s="110" t="s">
        <v>329</v>
      </c>
      <c r="R56" s="158">
        <f t="shared" si="0"/>
        <v>0.27</v>
      </c>
    </row>
    <row r="57" spans="1:18" ht="18.75" x14ac:dyDescent="0.25">
      <c r="A57" s="121" t="s">
        <v>248</v>
      </c>
      <c r="B57" s="125" t="s">
        <v>249</v>
      </c>
      <c r="C57" s="123">
        <v>0</v>
      </c>
      <c r="D57" s="158">
        <v>0</v>
      </c>
      <c r="E57" s="158">
        <v>0</v>
      </c>
      <c r="F57" s="158">
        <v>0</v>
      </c>
      <c r="G57" s="110" t="s">
        <v>329</v>
      </c>
      <c r="H57" s="158">
        <v>0</v>
      </c>
      <c r="I57" s="110" t="s">
        <v>329</v>
      </c>
      <c r="J57" s="158">
        <v>0</v>
      </c>
      <c r="K57" s="110" t="s">
        <v>329</v>
      </c>
      <c r="L57" s="158">
        <v>0</v>
      </c>
      <c r="M57" s="110" t="s">
        <v>329</v>
      </c>
      <c r="N57" s="158">
        <v>0</v>
      </c>
      <c r="O57" s="110" t="s">
        <v>329</v>
      </c>
      <c r="P57" s="158">
        <v>0</v>
      </c>
      <c r="Q57" s="110" t="s">
        <v>329</v>
      </c>
      <c r="R57" s="158">
        <f t="shared" si="0"/>
        <v>0</v>
      </c>
    </row>
    <row r="58" spans="1:18" ht="36.75" customHeight="1" x14ac:dyDescent="0.25">
      <c r="A58" s="119" t="s">
        <v>20</v>
      </c>
      <c r="B58" s="126" t="s">
        <v>250</v>
      </c>
      <c r="C58" s="52">
        <v>0</v>
      </c>
      <c r="D58" s="156">
        <v>0</v>
      </c>
      <c r="E58" s="158">
        <v>0</v>
      </c>
      <c r="F58" s="158">
        <v>0</v>
      </c>
      <c r="G58" s="160" t="s">
        <v>329</v>
      </c>
      <c r="H58" s="158">
        <v>0</v>
      </c>
      <c r="I58" s="160" t="s">
        <v>329</v>
      </c>
      <c r="J58" s="156">
        <v>0</v>
      </c>
      <c r="K58" s="160" t="s">
        <v>329</v>
      </c>
      <c r="L58" s="158">
        <v>0</v>
      </c>
      <c r="M58" s="160" t="s">
        <v>329</v>
      </c>
      <c r="N58" s="158">
        <v>0</v>
      </c>
      <c r="O58" s="160" t="s">
        <v>329</v>
      </c>
      <c r="P58" s="158">
        <v>0</v>
      </c>
      <c r="Q58" s="160" t="s">
        <v>329</v>
      </c>
      <c r="R58" s="158">
        <f t="shared" si="0"/>
        <v>0</v>
      </c>
    </row>
    <row r="59" spans="1:18" x14ac:dyDescent="0.25">
      <c r="A59" s="119" t="s">
        <v>22</v>
      </c>
      <c r="B59" s="120" t="s">
        <v>251</v>
      </c>
      <c r="C59" s="123">
        <v>0</v>
      </c>
      <c r="D59" s="158">
        <v>0</v>
      </c>
      <c r="E59" s="158">
        <v>0</v>
      </c>
      <c r="F59" s="158">
        <v>0</v>
      </c>
      <c r="G59" s="160" t="s">
        <v>329</v>
      </c>
      <c r="H59" s="158">
        <v>0</v>
      </c>
      <c r="I59" s="160" t="s">
        <v>329</v>
      </c>
      <c r="J59" s="158">
        <v>0</v>
      </c>
      <c r="K59" s="160" t="s">
        <v>329</v>
      </c>
      <c r="L59" s="158">
        <v>0</v>
      </c>
      <c r="M59" s="160" t="s">
        <v>329</v>
      </c>
      <c r="N59" s="158">
        <v>0</v>
      </c>
      <c r="O59" s="160" t="s">
        <v>329</v>
      </c>
      <c r="P59" s="158">
        <v>0</v>
      </c>
      <c r="Q59" s="160" t="s">
        <v>329</v>
      </c>
      <c r="R59" s="158">
        <f t="shared" si="0"/>
        <v>0</v>
      </c>
    </row>
    <row r="60" spans="1:18" x14ac:dyDescent="0.25">
      <c r="A60" s="121" t="s">
        <v>252</v>
      </c>
      <c r="B60" s="127" t="s">
        <v>230</v>
      </c>
      <c r="C60" s="123">
        <v>0</v>
      </c>
      <c r="D60" s="158">
        <v>0</v>
      </c>
      <c r="E60" s="158">
        <v>0</v>
      </c>
      <c r="F60" s="158">
        <v>0</v>
      </c>
      <c r="G60" s="110" t="s">
        <v>329</v>
      </c>
      <c r="H60" s="158">
        <v>0</v>
      </c>
      <c r="I60" s="110" t="s">
        <v>329</v>
      </c>
      <c r="J60" s="158">
        <v>0</v>
      </c>
      <c r="K60" s="110" t="s">
        <v>329</v>
      </c>
      <c r="L60" s="158">
        <v>0</v>
      </c>
      <c r="M60" s="110" t="s">
        <v>329</v>
      </c>
      <c r="N60" s="158">
        <v>0</v>
      </c>
      <c r="O60" s="110" t="s">
        <v>329</v>
      </c>
      <c r="P60" s="158">
        <v>0</v>
      </c>
      <c r="Q60" s="110" t="s">
        <v>329</v>
      </c>
      <c r="R60" s="158">
        <f t="shared" si="0"/>
        <v>0</v>
      </c>
    </row>
    <row r="61" spans="1:18" x14ac:dyDescent="0.25">
      <c r="A61" s="121" t="s">
        <v>253</v>
      </c>
      <c r="B61" s="127" t="s">
        <v>217</v>
      </c>
      <c r="C61" s="123">
        <v>0</v>
      </c>
      <c r="D61" s="158">
        <v>0</v>
      </c>
      <c r="E61" s="158">
        <v>0</v>
      </c>
      <c r="F61" s="158">
        <v>0</v>
      </c>
      <c r="G61" s="110" t="s">
        <v>329</v>
      </c>
      <c r="H61" s="158">
        <v>0</v>
      </c>
      <c r="I61" s="110" t="s">
        <v>329</v>
      </c>
      <c r="J61" s="158">
        <v>0</v>
      </c>
      <c r="K61" s="110" t="s">
        <v>329</v>
      </c>
      <c r="L61" s="158">
        <v>0</v>
      </c>
      <c r="M61" s="110" t="s">
        <v>329</v>
      </c>
      <c r="N61" s="158">
        <v>0</v>
      </c>
      <c r="O61" s="110" t="s">
        <v>329</v>
      </c>
      <c r="P61" s="158">
        <v>0</v>
      </c>
      <c r="Q61" s="110" t="s">
        <v>329</v>
      </c>
      <c r="R61" s="158">
        <f t="shared" si="0"/>
        <v>0</v>
      </c>
    </row>
    <row r="62" spans="1:18" x14ac:dyDescent="0.25">
      <c r="A62" s="121" t="s">
        <v>254</v>
      </c>
      <c r="B62" s="127" t="s">
        <v>219</v>
      </c>
      <c r="C62" s="123">
        <v>0</v>
      </c>
      <c r="D62" s="158">
        <v>0</v>
      </c>
      <c r="E62" s="158">
        <v>0</v>
      </c>
      <c r="F62" s="158">
        <v>0</v>
      </c>
      <c r="G62" s="110" t="s">
        <v>329</v>
      </c>
      <c r="H62" s="158">
        <v>0</v>
      </c>
      <c r="I62" s="110" t="s">
        <v>329</v>
      </c>
      <c r="J62" s="158">
        <v>0</v>
      </c>
      <c r="K62" s="110" t="s">
        <v>329</v>
      </c>
      <c r="L62" s="158">
        <v>0</v>
      </c>
      <c r="M62" s="110" t="s">
        <v>329</v>
      </c>
      <c r="N62" s="158">
        <v>0</v>
      </c>
      <c r="O62" s="110" t="s">
        <v>329</v>
      </c>
      <c r="P62" s="158">
        <v>0</v>
      </c>
      <c r="Q62" s="110" t="s">
        <v>329</v>
      </c>
      <c r="R62" s="158">
        <f t="shared" si="0"/>
        <v>0</v>
      </c>
    </row>
    <row r="63" spans="1:18" x14ac:dyDescent="0.25">
      <c r="A63" s="121" t="s">
        <v>255</v>
      </c>
      <c r="B63" s="127" t="s">
        <v>256</v>
      </c>
      <c r="C63" s="123">
        <v>0</v>
      </c>
      <c r="D63" s="158">
        <v>0</v>
      </c>
      <c r="E63" s="158">
        <v>0</v>
      </c>
      <c r="F63" s="158">
        <v>0</v>
      </c>
      <c r="G63" s="110" t="s">
        <v>329</v>
      </c>
      <c r="H63" s="158">
        <v>0</v>
      </c>
      <c r="I63" s="110" t="s">
        <v>329</v>
      </c>
      <c r="J63" s="158">
        <v>0</v>
      </c>
      <c r="K63" s="110" t="s">
        <v>329</v>
      </c>
      <c r="L63" s="158">
        <v>0</v>
      </c>
      <c r="M63" s="110" t="s">
        <v>329</v>
      </c>
      <c r="N63" s="158">
        <v>0</v>
      </c>
      <c r="O63" s="110" t="s">
        <v>329</v>
      </c>
      <c r="P63" s="158">
        <v>0</v>
      </c>
      <c r="Q63" s="110" t="s">
        <v>329</v>
      </c>
      <c r="R63" s="158">
        <f t="shared" si="0"/>
        <v>0</v>
      </c>
    </row>
    <row r="64" spans="1:18" ht="18.75" x14ac:dyDescent="0.25">
      <c r="A64" s="121" t="s">
        <v>257</v>
      </c>
      <c r="B64" s="125" t="s">
        <v>249</v>
      </c>
      <c r="C64" s="123">
        <v>0</v>
      </c>
      <c r="D64" s="158">
        <v>0</v>
      </c>
      <c r="E64" s="158">
        <v>0</v>
      </c>
      <c r="F64" s="158">
        <v>0</v>
      </c>
      <c r="G64" s="110" t="s">
        <v>329</v>
      </c>
      <c r="H64" s="158">
        <v>0</v>
      </c>
      <c r="I64" s="110" t="s">
        <v>329</v>
      </c>
      <c r="J64" s="158">
        <v>0</v>
      </c>
      <c r="K64" s="110" t="s">
        <v>329</v>
      </c>
      <c r="L64" s="158">
        <v>0</v>
      </c>
      <c r="M64" s="110" t="s">
        <v>329</v>
      </c>
      <c r="N64" s="158">
        <v>0</v>
      </c>
      <c r="O64" s="110" t="s">
        <v>329</v>
      </c>
      <c r="P64" s="158">
        <v>0</v>
      </c>
      <c r="Q64" s="110" t="s">
        <v>329</v>
      </c>
      <c r="R64" s="158">
        <f t="shared" si="0"/>
        <v>0</v>
      </c>
    </row>
    <row r="65" spans="1:18" x14ac:dyDescent="0.25">
      <c r="A65" s="128"/>
      <c r="B65" s="129"/>
      <c r="C65" s="129"/>
      <c r="D65" s="129"/>
      <c r="E65" s="129"/>
    </row>
    <row r="66" spans="1:18" ht="54" customHeight="1" x14ac:dyDescent="0.25">
      <c r="B66" s="225"/>
      <c r="C66" s="225"/>
      <c r="D66" s="225"/>
      <c r="E66" s="225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8" spans="1:18" ht="50.25" customHeight="1" x14ac:dyDescent="0.25">
      <c r="B68" s="226"/>
      <c r="C68" s="226"/>
      <c r="D68" s="226"/>
      <c r="E68" s="226"/>
    </row>
    <row r="70" spans="1:18" ht="36.75" customHeight="1" x14ac:dyDescent="0.25">
      <c r="B70" s="225"/>
      <c r="C70" s="225"/>
      <c r="D70" s="225"/>
      <c r="E70" s="225"/>
    </row>
    <row r="71" spans="1:18" x14ac:dyDescent="0.25">
      <c r="B71" s="131"/>
      <c r="C71" s="131"/>
      <c r="D71" s="131"/>
    </row>
    <row r="72" spans="1:18" ht="51" customHeight="1" x14ac:dyDescent="0.25">
      <c r="B72" s="225"/>
      <c r="C72" s="225"/>
      <c r="D72" s="225"/>
      <c r="E72" s="225"/>
    </row>
    <row r="73" spans="1:18" ht="32.25" customHeight="1" x14ac:dyDescent="0.25">
      <c r="B73" s="226"/>
      <c r="C73" s="226"/>
      <c r="D73" s="226"/>
      <c r="E73" s="226"/>
    </row>
    <row r="74" spans="1:18" ht="51.75" customHeight="1" x14ac:dyDescent="0.25">
      <c r="B74" s="225"/>
      <c r="C74" s="225"/>
      <c r="D74" s="225"/>
      <c r="E74" s="225"/>
    </row>
    <row r="75" spans="1:18" ht="21.75" customHeight="1" x14ac:dyDescent="0.25">
      <c r="B75" s="223"/>
      <c r="C75" s="223"/>
      <c r="D75" s="223"/>
      <c r="E75" s="223"/>
    </row>
    <row r="76" spans="1:18" ht="23.25" customHeight="1" x14ac:dyDescent="0.25">
      <c r="B76" s="132"/>
      <c r="C76" s="132"/>
      <c r="D76" s="132"/>
    </row>
    <row r="77" spans="1:18" ht="18.75" customHeight="1" x14ac:dyDescent="0.25">
      <c r="B77" s="224"/>
      <c r="C77" s="224"/>
      <c r="D77" s="224"/>
      <c r="E77" s="224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K27" sqref="K27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0.7109375" style="133" customWidth="1"/>
    <col min="14" max="14" width="18.42578125" style="133" customWidth="1"/>
    <col min="15" max="15" width="19" style="133" customWidth="1"/>
    <col min="16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5" width="10.7109375" style="133" customWidth="1"/>
    <col min="26" max="26" width="7.7109375" style="133" customWidth="1"/>
    <col min="27" max="30" width="10.7109375" style="133" customWidth="1"/>
    <col min="31" max="31" width="15.85546875" style="133" customWidth="1"/>
    <col min="32" max="32" width="11.7109375" style="133" customWidth="1"/>
    <col min="33" max="33" width="11.5703125" style="133" customWidth="1"/>
    <col min="34" max="35" width="9.7109375" style="133" customWidth="1"/>
    <col min="36" max="36" width="11.7109375" style="133" customWidth="1"/>
    <col min="37" max="37" width="12" style="133" customWidth="1"/>
    <col min="38" max="38" width="12.28515625" style="133" customWidth="1"/>
    <col min="39" max="41" width="9.7109375" style="133" customWidth="1"/>
    <col min="42" max="42" width="12.42578125" style="133" customWidth="1"/>
    <col min="43" max="43" width="12" style="133" customWidth="1"/>
    <col min="44" max="44" width="14.140625" style="133" customWidth="1"/>
    <col min="45" max="46" width="13.28515625" style="133" customWidth="1"/>
    <col min="47" max="47" width="10.7109375" style="133" customWidth="1"/>
    <col min="48" max="48" width="15.7109375" style="133" customWidth="1"/>
    <col min="49" max="16384" width="9.140625" style="133"/>
  </cols>
  <sheetData>
    <row r="1" spans="1:48" ht="18.75" hidden="1" x14ac:dyDescent="0.25">
      <c r="AV1" s="54" t="s">
        <v>0</v>
      </c>
    </row>
    <row r="2" spans="1:48" ht="18.75" hidden="1" x14ac:dyDescent="0.3">
      <c r="AV2" s="56" t="s">
        <v>1</v>
      </c>
    </row>
    <row r="3" spans="1:48" ht="18.75" hidden="1" x14ac:dyDescent="0.3">
      <c r="AV3" s="56" t="s">
        <v>2</v>
      </c>
    </row>
    <row r="4" spans="1:48" ht="18.75" x14ac:dyDescent="0.3">
      <c r="AV4" s="56"/>
    </row>
    <row r="5" spans="1:48" ht="15.75" x14ac:dyDescent="0.25">
      <c r="A5" s="168" t="str">
        <f>'6.2. Паспорт фин осв ввод'!A4:R4</f>
        <v>Год раскрытия информации: 2025 год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</row>
    <row r="6" spans="1:48" ht="18.75" x14ac:dyDescent="0.3">
      <c r="AV6" s="56"/>
    </row>
    <row r="7" spans="1:48" ht="18.75" x14ac:dyDescent="0.25">
      <c r="A7" s="169" t="s">
        <v>3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170" t="s">
        <v>328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</row>
    <row r="10" spans="1:48" ht="15.75" x14ac:dyDescent="0.25">
      <c r="A10" s="171" t="s">
        <v>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170" t="str">
        <f>'6.2. Паспорт фин осв ввод'!A11:R11</f>
        <v>Р/СЗ/47/02/0017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</row>
    <row r="13" spans="1:48" ht="15.75" x14ac:dyDescent="0.25">
      <c r="A13" s="171" t="s">
        <v>5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</row>
    <row r="14" spans="1:48" ht="18.75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</row>
    <row r="15" spans="1:48" ht="15.75" x14ac:dyDescent="0.25">
      <c r="A15" s="170" t="str">
        <f>'6.2. Паспорт фин осв ввод'!A14:R14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</row>
    <row r="16" spans="1:48" ht="15.75" x14ac:dyDescent="0.25">
      <c r="A16" s="171" t="s">
        <v>6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</row>
    <row r="17" spans="1:48" x14ac:dyDescent="0.25">
      <c r="A17" s="253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</row>
    <row r="18" spans="1:48" x14ac:dyDescent="0.25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</row>
    <row r="19" spans="1:48" x14ac:dyDescent="0.25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</row>
    <row r="20" spans="1:48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</row>
    <row r="21" spans="1:48" x14ac:dyDescent="0.25">
      <c r="A21" s="254" t="s">
        <v>258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</row>
    <row r="22" spans="1:48" ht="60.75" customHeight="1" x14ac:dyDescent="0.25">
      <c r="A22" s="238" t="s">
        <v>259</v>
      </c>
      <c r="B22" s="256" t="s">
        <v>260</v>
      </c>
      <c r="C22" s="238" t="s">
        <v>261</v>
      </c>
      <c r="D22" s="238" t="s">
        <v>262</v>
      </c>
      <c r="E22" s="259" t="s">
        <v>263</v>
      </c>
      <c r="F22" s="260"/>
      <c r="G22" s="260"/>
      <c r="H22" s="260"/>
      <c r="I22" s="260"/>
      <c r="J22" s="260"/>
      <c r="K22" s="260"/>
      <c r="L22" s="261"/>
      <c r="M22" s="238" t="s">
        <v>264</v>
      </c>
      <c r="N22" s="238" t="s">
        <v>265</v>
      </c>
      <c r="O22" s="238" t="s">
        <v>266</v>
      </c>
      <c r="P22" s="237" t="s">
        <v>267</v>
      </c>
      <c r="Q22" s="237" t="s">
        <v>268</v>
      </c>
      <c r="R22" s="237" t="s">
        <v>269</v>
      </c>
      <c r="S22" s="237" t="s">
        <v>270</v>
      </c>
      <c r="T22" s="237"/>
      <c r="U22" s="252" t="s">
        <v>271</v>
      </c>
      <c r="V22" s="252" t="s">
        <v>272</v>
      </c>
      <c r="W22" s="237" t="s">
        <v>273</v>
      </c>
      <c r="X22" s="237" t="s">
        <v>274</v>
      </c>
      <c r="Y22" s="237" t="s">
        <v>275</v>
      </c>
      <c r="Z22" s="262" t="s">
        <v>276</v>
      </c>
      <c r="AA22" s="237" t="s">
        <v>277</v>
      </c>
      <c r="AB22" s="237" t="s">
        <v>278</v>
      </c>
      <c r="AC22" s="237" t="s">
        <v>279</v>
      </c>
      <c r="AD22" s="237" t="s">
        <v>280</v>
      </c>
      <c r="AE22" s="237" t="s">
        <v>281</v>
      </c>
      <c r="AF22" s="237" t="s">
        <v>282</v>
      </c>
      <c r="AG22" s="237"/>
      <c r="AH22" s="237"/>
      <c r="AI22" s="237"/>
      <c r="AJ22" s="237"/>
      <c r="AK22" s="237"/>
      <c r="AL22" s="237" t="s">
        <v>283</v>
      </c>
      <c r="AM22" s="237"/>
      <c r="AN22" s="237"/>
      <c r="AO22" s="237"/>
      <c r="AP22" s="237" t="s">
        <v>284</v>
      </c>
      <c r="AQ22" s="237"/>
      <c r="AR22" s="237" t="s">
        <v>285</v>
      </c>
      <c r="AS22" s="237" t="s">
        <v>286</v>
      </c>
      <c r="AT22" s="237" t="s">
        <v>287</v>
      </c>
      <c r="AU22" s="237" t="s">
        <v>288</v>
      </c>
      <c r="AV22" s="240" t="s">
        <v>289</v>
      </c>
    </row>
    <row r="23" spans="1:48" ht="30" customHeight="1" x14ac:dyDescent="0.25">
      <c r="A23" s="255"/>
      <c r="B23" s="257"/>
      <c r="C23" s="255"/>
      <c r="D23" s="255"/>
      <c r="E23" s="244" t="s">
        <v>290</v>
      </c>
      <c r="F23" s="246" t="s">
        <v>241</v>
      </c>
      <c r="G23" s="246" t="s">
        <v>243</v>
      </c>
      <c r="H23" s="246" t="s">
        <v>245</v>
      </c>
      <c r="I23" s="248" t="s">
        <v>291</v>
      </c>
      <c r="J23" s="248" t="s">
        <v>292</v>
      </c>
      <c r="K23" s="248" t="s">
        <v>293</v>
      </c>
      <c r="L23" s="246" t="s">
        <v>115</v>
      </c>
      <c r="M23" s="255"/>
      <c r="N23" s="255"/>
      <c r="O23" s="255"/>
      <c r="P23" s="237"/>
      <c r="Q23" s="237"/>
      <c r="R23" s="237"/>
      <c r="S23" s="250" t="s">
        <v>124</v>
      </c>
      <c r="T23" s="250" t="s">
        <v>294</v>
      </c>
      <c r="U23" s="252"/>
      <c r="V23" s="252"/>
      <c r="W23" s="237"/>
      <c r="X23" s="237"/>
      <c r="Y23" s="237"/>
      <c r="Z23" s="237"/>
      <c r="AA23" s="237"/>
      <c r="AB23" s="237"/>
      <c r="AC23" s="237"/>
      <c r="AD23" s="237"/>
      <c r="AE23" s="237"/>
      <c r="AF23" s="237" t="s">
        <v>295</v>
      </c>
      <c r="AG23" s="237"/>
      <c r="AH23" s="237" t="s">
        <v>296</v>
      </c>
      <c r="AI23" s="237"/>
      <c r="AJ23" s="238" t="s">
        <v>297</v>
      </c>
      <c r="AK23" s="238" t="s">
        <v>298</v>
      </c>
      <c r="AL23" s="238" t="s">
        <v>299</v>
      </c>
      <c r="AM23" s="238" t="s">
        <v>300</v>
      </c>
      <c r="AN23" s="238" t="s">
        <v>301</v>
      </c>
      <c r="AO23" s="238" t="s">
        <v>302</v>
      </c>
      <c r="AP23" s="238" t="s">
        <v>303</v>
      </c>
      <c r="AQ23" s="242" t="s">
        <v>294</v>
      </c>
      <c r="AR23" s="237"/>
      <c r="AS23" s="237"/>
      <c r="AT23" s="237"/>
      <c r="AU23" s="237"/>
      <c r="AV23" s="241"/>
    </row>
    <row r="24" spans="1:48" ht="47.25" x14ac:dyDescent="0.25">
      <c r="A24" s="239"/>
      <c r="B24" s="258"/>
      <c r="C24" s="239"/>
      <c r="D24" s="239"/>
      <c r="E24" s="245"/>
      <c r="F24" s="247"/>
      <c r="G24" s="247"/>
      <c r="H24" s="247"/>
      <c r="I24" s="249"/>
      <c r="J24" s="249"/>
      <c r="K24" s="249"/>
      <c r="L24" s="247"/>
      <c r="M24" s="239"/>
      <c r="N24" s="239"/>
      <c r="O24" s="239"/>
      <c r="P24" s="237"/>
      <c r="Q24" s="237"/>
      <c r="R24" s="237"/>
      <c r="S24" s="251"/>
      <c r="T24" s="251"/>
      <c r="U24" s="252"/>
      <c r="V24" s="252"/>
      <c r="W24" s="237"/>
      <c r="X24" s="237"/>
      <c r="Y24" s="237"/>
      <c r="Z24" s="237"/>
      <c r="AA24" s="237"/>
      <c r="AB24" s="237"/>
      <c r="AC24" s="237"/>
      <c r="AD24" s="237"/>
      <c r="AE24" s="237"/>
      <c r="AF24" s="134" t="s">
        <v>304</v>
      </c>
      <c r="AG24" s="134" t="s">
        <v>305</v>
      </c>
      <c r="AH24" s="135" t="s">
        <v>124</v>
      </c>
      <c r="AI24" s="135" t="s">
        <v>294</v>
      </c>
      <c r="AJ24" s="239"/>
      <c r="AK24" s="239"/>
      <c r="AL24" s="239"/>
      <c r="AM24" s="239"/>
      <c r="AN24" s="239"/>
      <c r="AO24" s="239"/>
      <c r="AP24" s="239"/>
      <c r="AQ24" s="243"/>
      <c r="AR24" s="237"/>
      <c r="AS24" s="237"/>
      <c r="AT24" s="237"/>
      <c r="AU24" s="237"/>
      <c r="AV24" s="241"/>
    </row>
    <row r="25" spans="1:48" s="137" customFormat="1" ht="11.25" x14ac:dyDescent="0.2">
      <c r="A25" s="136">
        <v>1</v>
      </c>
      <c r="B25" s="136">
        <v>2</v>
      </c>
      <c r="C25" s="136">
        <v>4</v>
      </c>
      <c r="D25" s="136">
        <v>5</v>
      </c>
      <c r="E25" s="136">
        <v>6</v>
      </c>
      <c r="F25" s="136">
        <v>7</v>
      </c>
      <c r="G25" s="136">
        <v>8</v>
      </c>
      <c r="H25" s="136">
        <v>9</v>
      </c>
      <c r="I25" s="136">
        <v>10</v>
      </c>
      <c r="J25" s="136">
        <v>11</v>
      </c>
      <c r="K25" s="136">
        <v>12</v>
      </c>
      <c r="L25" s="136">
        <v>13</v>
      </c>
      <c r="M25" s="136">
        <v>14</v>
      </c>
      <c r="N25" s="136">
        <v>15</v>
      </c>
      <c r="O25" s="136">
        <v>16</v>
      </c>
      <c r="P25" s="136">
        <v>17</v>
      </c>
      <c r="Q25" s="136">
        <v>18</v>
      </c>
      <c r="R25" s="136">
        <v>19</v>
      </c>
      <c r="S25" s="136">
        <v>20</v>
      </c>
      <c r="T25" s="136">
        <v>21</v>
      </c>
      <c r="U25" s="136">
        <v>22</v>
      </c>
      <c r="V25" s="136">
        <v>23</v>
      </c>
      <c r="W25" s="136">
        <v>24</v>
      </c>
      <c r="X25" s="136">
        <v>25</v>
      </c>
      <c r="Y25" s="136">
        <v>26</v>
      </c>
      <c r="Z25" s="136">
        <v>27</v>
      </c>
      <c r="AA25" s="136">
        <v>28</v>
      </c>
      <c r="AB25" s="136">
        <v>29</v>
      </c>
      <c r="AC25" s="136">
        <v>30</v>
      </c>
      <c r="AD25" s="136">
        <v>31</v>
      </c>
      <c r="AE25" s="136">
        <v>32</v>
      </c>
      <c r="AF25" s="136">
        <v>33</v>
      </c>
      <c r="AG25" s="136">
        <v>34</v>
      </c>
      <c r="AH25" s="136">
        <v>35</v>
      </c>
      <c r="AI25" s="136">
        <v>36</v>
      </c>
      <c r="AJ25" s="136">
        <v>37</v>
      </c>
      <c r="AK25" s="136">
        <v>38</v>
      </c>
      <c r="AL25" s="136">
        <v>39</v>
      </c>
      <c r="AM25" s="136">
        <v>40</v>
      </c>
      <c r="AN25" s="136">
        <v>41</v>
      </c>
      <c r="AO25" s="136">
        <v>42</v>
      </c>
      <c r="AP25" s="136">
        <v>43</v>
      </c>
      <c r="AQ25" s="136">
        <v>44</v>
      </c>
      <c r="AR25" s="136">
        <v>45</v>
      </c>
      <c r="AS25" s="136">
        <v>46</v>
      </c>
      <c r="AT25" s="136">
        <v>47</v>
      </c>
      <c r="AU25" s="136">
        <v>48</v>
      </c>
      <c r="AV25" s="136">
        <v>49</v>
      </c>
    </row>
    <row r="26" spans="1:48" s="137" customFormat="1" ht="63" x14ac:dyDescent="0.2">
      <c r="A26" s="138">
        <v>1</v>
      </c>
      <c r="B26" s="138" t="s">
        <v>335</v>
      </c>
      <c r="C26" s="138" t="s">
        <v>336</v>
      </c>
      <c r="D26" s="138">
        <v>2026</v>
      </c>
      <c r="E26" s="138">
        <v>1</v>
      </c>
      <c r="F26" s="138">
        <v>0</v>
      </c>
      <c r="G26" s="138">
        <v>0.5</v>
      </c>
      <c r="H26" s="138">
        <v>0</v>
      </c>
      <c r="I26" s="138">
        <v>0</v>
      </c>
      <c r="J26" s="138">
        <v>0</v>
      </c>
      <c r="K26" s="138">
        <v>0.27</v>
      </c>
      <c r="L26" s="138">
        <v>0</v>
      </c>
      <c r="M26" s="138" t="s">
        <v>373</v>
      </c>
      <c r="N26" s="138" t="s">
        <v>374</v>
      </c>
      <c r="O26" s="138" t="s">
        <v>337</v>
      </c>
      <c r="P26" s="158">
        <f>'1. паспорт местоположение'!C49*1000</f>
        <v>13956.160833333335</v>
      </c>
      <c r="Q26" s="138" t="s">
        <v>338</v>
      </c>
      <c r="R26" s="123">
        <f>P26</f>
        <v>13956.160833333335</v>
      </c>
      <c r="S26" s="138" t="s">
        <v>339</v>
      </c>
      <c r="T26" s="138" t="s">
        <v>329</v>
      </c>
      <c r="U26" s="138" t="s">
        <v>329</v>
      </c>
      <c r="V26" s="138" t="s">
        <v>329</v>
      </c>
      <c r="W26" s="138" t="s">
        <v>329</v>
      </c>
      <c r="X26" s="138" t="s">
        <v>329</v>
      </c>
      <c r="Y26" s="138" t="s">
        <v>329</v>
      </c>
      <c r="Z26" s="138" t="s">
        <v>329</v>
      </c>
      <c r="AA26" s="138" t="s">
        <v>329</v>
      </c>
      <c r="AB26" s="138" t="s">
        <v>329</v>
      </c>
      <c r="AC26" s="138" t="s">
        <v>329</v>
      </c>
      <c r="AD26" s="138" t="s">
        <v>329</v>
      </c>
      <c r="AE26" s="138" t="s">
        <v>329</v>
      </c>
      <c r="AF26" s="138" t="s">
        <v>329</v>
      </c>
      <c r="AG26" s="138" t="s">
        <v>329</v>
      </c>
      <c r="AH26" s="138" t="s">
        <v>329</v>
      </c>
      <c r="AI26" s="138" t="s">
        <v>329</v>
      </c>
      <c r="AJ26" s="138" t="s">
        <v>329</v>
      </c>
      <c r="AK26" s="138" t="s">
        <v>329</v>
      </c>
      <c r="AL26" s="138" t="s">
        <v>329</v>
      </c>
      <c r="AM26" s="138" t="s">
        <v>329</v>
      </c>
      <c r="AN26" s="138" t="s">
        <v>329</v>
      </c>
      <c r="AO26" s="138" t="s">
        <v>329</v>
      </c>
      <c r="AP26" s="138" t="s">
        <v>329</v>
      </c>
      <c r="AQ26" s="138" t="s">
        <v>329</v>
      </c>
      <c r="AR26" s="138" t="s">
        <v>329</v>
      </c>
      <c r="AS26" s="138" t="s">
        <v>329</v>
      </c>
      <c r="AT26" s="138" t="s">
        <v>329</v>
      </c>
      <c r="AU26" s="138" t="s">
        <v>329</v>
      </c>
      <c r="AV26" s="138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3" customWidth="1"/>
    <col min="3" max="254" width="9.140625" style="55"/>
    <col min="255" max="256" width="66.140625" style="55" customWidth="1"/>
    <col min="257" max="510" width="9.140625" style="55"/>
    <col min="511" max="512" width="66.140625" style="55" customWidth="1"/>
    <col min="513" max="766" width="9.140625" style="55"/>
    <col min="767" max="768" width="66.140625" style="55" customWidth="1"/>
    <col min="769" max="1022" width="9.140625" style="55"/>
    <col min="1023" max="1024" width="66.140625" style="55" customWidth="1"/>
    <col min="1025" max="1278" width="9.140625" style="55"/>
    <col min="1279" max="1280" width="66.140625" style="55" customWidth="1"/>
    <col min="1281" max="1534" width="9.140625" style="55"/>
    <col min="1535" max="1536" width="66.140625" style="55" customWidth="1"/>
    <col min="1537" max="1790" width="9.140625" style="55"/>
    <col min="1791" max="1792" width="66.140625" style="55" customWidth="1"/>
    <col min="1793" max="2046" width="9.140625" style="55"/>
    <col min="2047" max="2048" width="66.140625" style="55" customWidth="1"/>
    <col min="2049" max="2302" width="9.140625" style="55"/>
    <col min="2303" max="2304" width="66.140625" style="55" customWidth="1"/>
    <col min="2305" max="2558" width="9.140625" style="55"/>
    <col min="2559" max="2560" width="66.140625" style="55" customWidth="1"/>
    <col min="2561" max="2814" width="9.140625" style="55"/>
    <col min="2815" max="2816" width="66.140625" style="55" customWidth="1"/>
    <col min="2817" max="3070" width="9.140625" style="55"/>
    <col min="3071" max="3072" width="66.140625" style="55" customWidth="1"/>
    <col min="3073" max="3326" width="9.140625" style="55"/>
    <col min="3327" max="3328" width="66.140625" style="55" customWidth="1"/>
    <col min="3329" max="3582" width="9.140625" style="55"/>
    <col min="3583" max="3584" width="66.140625" style="55" customWidth="1"/>
    <col min="3585" max="3838" width="9.140625" style="55"/>
    <col min="3839" max="3840" width="66.140625" style="55" customWidth="1"/>
    <col min="3841" max="4094" width="9.140625" style="55"/>
    <col min="4095" max="4096" width="66.140625" style="55" customWidth="1"/>
    <col min="4097" max="4350" width="9.140625" style="55"/>
    <col min="4351" max="4352" width="66.140625" style="55" customWidth="1"/>
    <col min="4353" max="4606" width="9.140625" style="55"/>
    <col min="4607" max="4608" width="66.140625" style="55" customWidth="1"/>
    <col min="4609" max="4862" width="9.140625" style="55"/>
    <col min="4863" max="4864" width="66.140625" style="55" customWidth="1"/>
    <col min="4865" max="5118" width="9.140625" style="55"/>
    <col min="5119" max="5120" width="66.140625" style="55" customWidth="1"/>
    <col min="5121" max="5374" width="9.140625" style="55"/>
    <col min="5375" max="5376" width="66.140625" style="55" customWidth="1"/>
    <col min="5377" max="5630" width="9.140625" style="55"/>
    <col min="5631" max="5632" width="66.140625" style="55" customWidth="1"/>
    <col min="5633" max="5886" width="9.140625" style="55"/>
    <col min="5887" max="5888" width="66.140625" style="55" customWidth="1"/>
    <col min="5889" max="6142" width="9.140625" style="55"/>
    <col min="6143" max="6144" width="66.140625" style="55" customWidth="1"/>
    <col min="6145" max="6398" width="9.140625" style="55"/>
    <col min="6399" max="6400" width="66.140625" style="55" customWidth="1"/>
    <col min="6401" max="6654" width="9.140625" style="55"/>
    <col min="6655" max="6656" width="66.140625" style="55" customWidth="1"/>
    <col min="6657" max="6910" width="9.140625" style="55"/>
    <col min="6911" max="6912" width="66.140625" style="55" customWidth="1"/>
    <col min="6913" max="7166" width="9.140625" style="55"/>
    <col min="7167" max="7168" width="66.140625" style="55" customWidth="1"/>
    <col min="7169" max="7422" width="9.140625" style="55"/>
    <col min="7423" max="7424" width="66.140625" style="55" customWidth="1"/>
    <col min="7425" max="7678" width="9.140625" style="55"/>
    <col min="7679" max="7680" width="66.140625" style="55" customWidth="1"/>
    <col min="7681" max="7934" width="9.140625" style="55"/>
    <col min="7935" max="7936" width="66.140625" style="55" customWidth="1"/>
    <col min="7937" max="8190" width="9.140625" style="55"/>
    <col min="8191" max="8192" width="66.140625" style="55" customWidth="1"/>
    <col min="8193" max="8446" width="9.140625" style="55"/>
    <col min="8447" max="8448" width="66.140625" style="55" customWidth="1"/>
    <col min="8449" max="8702" width="9.140625" style="55"/>
    <col min="8703" max="8704" width="66.140625" style="55" customWidth="1"/>
    <col min="8705" max="8958" width="9.140625" style="55"/>
    <col min="8959" max="8960" width="66.140625" style="55" customWidth="1"/>
    <col min="8961" max="9214" width="9.140625" style="55"/>
    <col min="9215" max="9216" width="66.140625" style="55" customWidth="1"/>
    <col min="9217" max="9470" width="9.140625" style="55"/>
    <col min="9471" max="9472" width="66.140625" style="55" customWidth="1"/>
    <col min="9473" max="9726" width="9.140625" style="55"/>
    <col min="9727" max="9728" width="66.140625" style="55" customWidth="1"/>
    <col min="9729" max="9982" width="9.140625" style="55"/>
    <col min="9983" max="9984" width="66.140625" style="55" customWidth="1"/>
    <col min="9985" max="10238" width="9.140625" style="55"/>
    <col min="10239" max="10240" width="66.140625" style="55" customWidth="1"/>
    <col min="10241" max="10494" width="9.140625" style="55"/>
    <col min="10495" max="10496" width="66.140625" style="55" customWidth="1"/>
    <col min="10497" max="10750" width="9.140625" style="55"/>
    <col min="10751" max="10752" width="66.140625" style="55" customWidth="1"/>
    <col min="10753" max="11006" width="9.140625" style="55"/>
    <col min="11007" max="11008" width="66.140625" style="55" customWidth="1"/>
    <col min="11009" max="11262" width="9.140625" style="55"/>
    <col min="11263" max="11264" width="66.140625" style="55" customWidth="1"/>
    <col min="11265" max="11518" width="9.140625" style="55"/>
    <col min="11519" max="11520" width="66.140625" style="55" customWidth="1"/>
    <col min="11521" max="11774" width="9.140625" style="55"/>
    <col min="11775" max="11776" width="66.140625" style="55" customWidth="1"/>
    <col min="11777" max="12030" width="9.140625" style="55"/>
    <col min="12031" max="12032" width="66.140625" style="55" customWidth="1"/>
    <col min="12033" max="12286" width="9.140625" style="55"/>
    <col min="12287" max="12288" width="66.140625" style="55" customWidth="1"/>
    <col min="12289" max="12542" width="9.140625" style="55"/>
    <col min="12543" max="12544" width="66.140625" style="55" customWidth="1"/>
    <col min="12545" max="12798" width="9.140625" style="55"/>
    <col min="12799" max="12800" width="66.140625" style="55" customWidth="1"/>
    <col min="12801" max="13054" width="9.140625" style="55"/>
    <col min="13055" max="13056" width="66.140625" style="55" customWidth="1"/>
    <col min="13057" max="13310" width="9.140625" style="55"/>
    <col min="13311" max="13312" width="66.140625" style="55" customWidth="1"/>
    <col min="13313" max="13566" width="9.140625" style="55"/>
    <col min="13567" max="13568" width="66.140625" style="55" customWidth="1"/>
    <col min="13569" max="13822" width="9.140625" style="55"/>
    <col min="13823" max="13824" width="66.140625" style="55" customWidth="1"/>
    <col min="13825" max="14078" width="9.140625" style="55"/>
    <col min="14079" max="14080" width="66.140625" style="55" customWidth="1"/>
    <col min="14081" max="14334" width="9.140625" style="55"/>
    <col min="14335" max="14336" width="66.140625" style="55" customWidth="1"/>
    <col min="14337" max="14590" width="9.140625" style="55"/>
    <col min="14591" max="14592" width="66.140625" style="55" customWidth="1"/>
    <col min="14593" max="14846" width="9.140625" style="55"/>
    <col min="14847" max="14848" width="66.140625" style="55" customWidth="1"/>
    <col min="14849" max="15102" width="9.140625" style="55"/>
    <col min="15103" max="15104" width="66.140625" style="55" customWidth="1"/>
    <col min="15105" max="15358" width="9.140625" style="55"/>
    <col min="15359" max="15360" width="66.140625" style="55" customWidth="1"/>
    <col min="15361" max="15614" width="9.140625" style="55"/>
    <col min="15615" max="15616" width="66.140625" style="55" customWidth="1"/>
    <col min="15617" max="15870" width="9.140625" style="55"/>
    <col min="15871" max="15872" width="66.140625" style="55" customWidth="1"/>
    <col min="15873" max="16126" width="9.140625" style="55"/>
    <col min="16127" max="16128" width="66.140625" style="55" customWidth="1"/>
    <col min="16129" max="16384" width="9.140625" style="55"/>
  </cols>
  <sheetData>
    <row r="1" spans="1:6" ht="18.75" hidden="1" x14ac:dyDescent="0.25">
      <c r="B1" s="54" t="s">
        <v>0</v>
      </c>
    </row>
    <row r="2" spans="1:6" ht="18.75" hidden="1" x14ac:dyDescent="0.3">
      <c r="B2" s="56" t="s">
        <v>1</v>
      </c>
    </row>
    <row r="3" spans="1:6" ht="18.75" hidden="1" x14ac:dyDescent="0.3">
      <c r="B3" s="56" t="s">
        <v>306</v>
      </c>
    </row>
    <row r="4" spans="1:6" x14ac:dyDescent="0.25">
      <c r="B4" s="57"/>
    </row>
    <row r="5" spans="1:6" ht="18.75" x14ac:dyDescent="0.3">
      <c r="A5" s="268" t="str">
        <f>'7. Паспорт отчет о закупке'!A5:AV5</f>
        <v>Год раскрытия информации: 2025 год</v>
      </c>
      <c r="B5" s="268"/>
      <c r="C5" s="58"/>
      <c r="D5" s="58"/>
      <c r="E5" s="58"/>
      <c r="F5" s="58"/>
    </row>
    <row r="6" spans="1:6" ht="18.75" x14ac:dyDescent="0.3">
      <c r="A6" s="59"/>
      <c r="B6" s="59"/>
      <c r="C6" s="59"/>
      <c r="D6" s="59"/>
      <c r="E6" s="59"/>
      <c r="F6" s="59"/>
    </row>
    <row r="7" spans="1:6" ht="18.75" x14ac:dyDescent="0.25">
      <c r="A7" s="169" t="s">
        <v>3</v>
      </c>
      <c r="B7" s="169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70" t="s">
        <v>328</v>
      </c>
      <c r="B9" s="170"/>
      <c r="C9" s="61"/>
      <c r="D9" s="61"/>
      <c r="E9" s="61"/>
      <c r="F9" s="61"/>
    </row>
    <row r="10" spans="1:6" x14ac:dyDescent="0.25">
      <c r="A10" s="171" t="s">
        <v>4</v>
      </c>
      <c r="B10" s="171"/>
      <c r="C10" s="62"/>
      <c r="D10" s="62"/>
      <c r="E10" s="62"/>
      <c r="F10" s="62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70" t="str">
        <f>'7. Паспорт отчет о закупке'!A12:AV12</f>
        <v>Р/СЗ/47/02/0017</v>
      </c>
      <c r="B12" s="170"/>
      <c r="C12" s="61"/>
      <c r="D12" s="61"/>
      <c r="E12" s="61"/>
      <c r="F12" s="61"/>
    </row>
    <row r="13" spans="1:6" x14ac:dyDescent="0.25">
      <c r="A13" s="171" t="s">
        <v>5</v>
      </c>
      <c r="B13" s="171"/>
      <c r="C13" s="62"/>
      <c r="D13" s="62"/>
      <c r="E13" s="62"/>
      <c r="F13" s="62"/>
    </row>
    <row r="14" spans="1:6" ht="18.75" x14ac:dyDescent="0.25">
      <c r="A14" s="63"/>
      <c r="B14" s="63"/>
      <c r="C14" s="63"/>
      <c r="D14" s="63"/>
      <c r="E14" s="63"/>
      <c r="F14" s="63"/>
    </row>
    <row r="15" spans="1:6" ht="59.25" customHeight="1" x14ac:dyDescent="0.25">
      <c r="A15" s="172" t="str">
        <f>'7. Паспорт отчет о закупке'!A15:AV15</f>
        <v>Выполнение комплекса работ «под ключ» в целях технологического присоединения «ВРУ многоквартирного жилого дома», на земельном участке по адресу: Российская Федерация, Ленинградская область, Всеволожский муниципальный район, Лесколовское сельское поселение, п. Осельки, уч. 115, кад. № 47:07:0153001:4345)(Объект "СЗ Энлиль")353/3ТП/СЗФ-2023</v>
      </c>
      <c r="B15" s="172"/>
      <c r="C15" s="61"/>
      <c r="D15" s="61"/>
      <c r="E15" s="61"/>
      <c r="F15" s="61"/>
    </row>
    <row r="16" spans="1:6" x14ac:dyDescent="0.25">
      <c r="A16" s="171" t="s">
        <v>6</v>
      </c>
      <c r="B16" s="171"/>
      <c r="C16" s="62"/>
      <c r="D16" s="62"/>
      <c r="E16" s="62"/>
      <c r="F16" s="62"/>
    </row>
    <row r="17" spans="1:2" x14ac:dyDescent="0.25">
      <c r="B17" s="64"/>
    </row>
    <row r="18" spans="1:2" ht="33.75" customHeight="1" x14ac:dyDescent="0.25">
      <c r="A18" s="263" t="s">
        <v>307</v>
      </c>
      <c r="B18" s="264"/>
    </row>
    <row r="19" spans="1:2" x14ac:dyDescent="0.25">
      <c r="B19" s="57"/>
    </row>
    <row r="20" spans="1:2" ht="16.5" thickBot="1" x14ac:dyDescent="0.3">
      <c r="B20" s="65"/>
    </row>
    <row r="21" spans="1:2" ht="16.5" thickBot="1" x14ac:dyDescent="0.3">
      <c r="A21" s="66" t="s">
        <v>308</v>
      </c>
      <c r="B21" s="67" t="str">
        <f>'3.3 паспорт описание'!C24</f>
        <v>БКТП 2х250 кВА, КЛ-10 кВ 0,200 км, КЛ-0,4 кВ 0,070 км</v>
      </c>
    </row>
    <row r="22" spans="1:2" ht="17.25" customHeight="1" thickBot="1" x14ac:dyDescent="0.3">
      <c r="A22" s="66" t="s">
        <v>309</v>
      </c>
      <c r="B22" s="67" t="s">
        <v>375</v>
      </c>
    </row>
    <row r="23" spans="1:2" ht="16.5" thickBot="1" x14ac:dyDescent="0.3">
      <c r="A23" s="66" t="s">
        <v>310</v>
      </c>
      <c r="B23" s="68" t="s">
        <v>377</v>
      </c>
    </row>
    <row r="24" spans="1:2" ht="16.5" thickBot="1" x14ac:dyDescent="0.3">
      <c r="A24" s="66" t="s">
        <v>311</v>
      </c>
      <c r="B24" s="68">
        <v>0</v>
      </c>
    </row>
    <row r="25" spans="1:2" ht="16.5" thickBot="1" x14ac:dyDescent="0.3">
      <c r="A25" s="69" t="s">
        <v>312</v>
      </c>
      <c r="B25" s="67" t="s">
        <v>379</v>
      </c>
    </row>
    <row r="26" spans="1:2" ht="16.5" thickBot="1" x14ac:dyDescent="0.3">
      <c r="A26" s="70" t="s">
        <v>313</v>
      </c>
      <c r="B26" s="68" t="s">
        <v>332</v>
      </c>
    </row>
    <row r="27" spans="1:2" ht="29.25" thickBot="1" x14ac:dyDescent="0.3">
      <c r="A27" s="71" t="s">
        <v>376</v>
      </c>
      <c r="B27" s="154">
        <f>'6.2. Паспорт фин осв ввод'!C27</f>
        <v>16.747393000000002</v>
      </c>
    </row>
    <row r="28" spans="1:2" ht="16.5" thickBot="1" x14ac:dyDescent="0.3">
      <c r="A28" s="72" t="s">
        <v>314</v>
      </c>
      <c r="B28" s="72" t="s">
        <v>333</v>
      </c>
    </row>
    <row r="29" spans="1:2" ht="29.25" thickBot="1" x14ac:dyDescent="0.3">
      <c r="A29" s="73" t="s">
        <v>315</v>
      </c>
      <c r="B29" s="74">
        <v>0</v>
      </c>
    </row>
    <row r="30" spans="1:2" ht="51" customHeight="1" thickBot="1" x14ac:dyDescent="0.3">
      <c r="A30" s="75" t="s">
        <v>316</v>
      </c>
      <c r="B30" s="76" t="str">
        <f>'3.3 паспорт описание'!C24</f>
        <v>БКТП 2х250 кВА, КЛ-10 кВ 0,200 км, КЛ-0,4 кВ 0,070 км</v>
      </c>
    </row>
    <row r="31" spans="1:2" ht="16.5" hidden="1" thickBot="1" x14ac:dyDescent="0.3">
      <c r="A31" s="69" t="s">
        <v>317</v>
      </c>
      <c r="B31" s="72" t="s">
        <v>329</v>
      </c>
    </row>
    <row r="32" spans="1:2" ht="16.5" hidden="1" thickBot="1" x14ac:dyDescent="0.3">
      <c r="A32" s="77" t="s">
        <v>318</v>
      </c>
      <c r="B32" s="78"/>
    </row>
    <row r="33" spans="1:2" ht="16.5" hidden="1" thickBot="1" x14ac:dyDescent="0.3">
      <c r="A33" s="77" t="s">
        <v>319</v>
      </c>
      <c r="B33" s="78"/>
    </row>
    <row r="34" spans="1:2" ht="16.5" hidden="1" thickBot="1" x14ac:dyDescent="0.3">
      <c r="A34" s="77" t="s">
        <v>320</v>
      </c>
      <c r="B34" s="78"/>
    </row>
    <row r="35" spans="1:2" ht="29.25" thickBot="1" x14ac:dyDescent="0.3">
      <c r="A35" s="79" t="s">
        <v>321</v>
      </c>
      <c r="B35" s="78" t="s">
        <v>340</v>
      </c>
    </row>
    <row r="36" spans="1:2" ht="28.5" x14ac:dyDescent="0.25">
      <c r="A36" s="80" t="s">
        <v>322</v>
      </c>
      <c r="B36" s="265" t="s">
        <v>329</v>
      </c>
    </row>
    <row r="37" spans="1:2" x14ac:dyDescent="0.25">
      <c r="A37" s="77" t="s">
        <v>323</v>
      </c>
      <c r="B37" s="266"/>
    </row>
    <row r="38" spans="1:2" x14ac:dyDescent="0.25">
      <c r="A38" s="77" t="s">
        <v>324</v>
      </c>
      <c r="B38" s="266"/>
    </row>
    <row r="39" spans="1:2" x14ac:dyDescent="0.25">
      <c r="A39" s="77" t="s">
        <v>325</v>
      </c>
      <c r="B39" s="266"/>
    </row>
    <row r="40" spans="1:2" x14ac:dyDescent="0.25">
      <c r="A40" s="77" t="s">
        <v>326</v>
      </c>
      <c r="B40" s="266"/>
    </row>
    <row r="41" spans="1:2" ht="16.5" thickBot="1" x14ac:dyDescent="0.3">
      <c r="A41" s="81" t="s">
        <v>327</v>
      </c>
      <c r="B41" s="267"/>
    </row>
    <row r="44" spans="1:2" x14ac:dyDescent="0.25">
      <c r="A44" s="82"/>
      <c r="B44" s="83"/>
    </row>
    <row r="45" spans="1:2" x14ac:dyDescent="0.25">
      <c r="B45" s="84"/>
    </row>
    <row r="46" spans="1:2" x14ac:dyDescent="0.25">
      <c r="B46" s="85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2025-04-23T11:28:25Z</dcterms:modified>
</cp:coreProperties>
</file>